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947"/>
  </bookViews>
  <sheets>
    <sheet name="форма для районов" sheetId="1" r:id="rId1"/>
  </sheets>
  <definedNames>
    <definedName name="_xlnm._FilterDatabase" localSheetId="0" hidden="1">'форма для районов'!$A$2:$H$387</definedName>
    <definedName name="_xlnm.Print_Area" localSheetId="0">'форма для районов'!$A$1:$H$387</definedName>
  </definedNames>
  <calcPr calcId="125725"/>
</workbook>
</file>

<file path=xl/calcChain.xml><?xml version="1.0" encoding="utf-8"?>
<calcChain xmlns="http://schemas.openxmlformats.org/spreadsheetml/2006/main">
  <c r="H387" i="1"/>
  <c r="H369"/>
  <c r="H351"/>
  <c r="H333"/>
  <c r="H315"/>
  <c r="H297"/>
  <c r="H279"/>
  <c r="H261"/>
  <c r="H243"/>
  <c r="H225"/>
  <c r="H207"/>
  <c r="H189"/>
  <c r="H171"/>
  <c r="H153"/>
  <c r="H135"/>
  <c r="H117"/>
  <c r="H99"/>
  <c r="H81"/>
  <c r="H63"/>
  <c r="H45"/>
  <c r="H27"/>
  <c r="H10"/>
  <c r="H11"/>
  <c r="H12"/>
  <c r="H13"/>
  <c r="H14"/>
  <c r="H20"/>
  <c r="H21"/>
  <c r="H22"/>
  <c r="H23"/>
  <c r="H24"/>
  <c r="H25"/>
  <c r="H26"/>
  <c r="H28"/>
  <c r="H29"/>
  <c r="H30"/>
  <c r="H34"/>
  <c r="H35"/>
  <c r="H36"/>
  <c r="H37"/>
  <c r="H38"/>
  <c r="H39"/>
  <c r="H40"/>
  <c r="H41"/>
  <c r="H42"/>
  <c r="H43"/>
  <c r="H44"/>
  <c r="H46"/>
  <c r="H47"/>
  <c r="H48"/>
  <c r="H49"/>
  <c r="H50"/>
  <c r="H51"/>
  <c r="H52"/>
  <c r="H53"/>
  <c r="H54"/>
  <c r="H55"/>
  <c r="H56"/>
  <c r="H57"/>
  <c r="H58"/>
  <c r="H59"/>
  <c r="H60"/>
  <c r="H61"/>
  <c r="H62"/>
  <c r="H64"/>
  <c r="H65"/>
  <c r="H66"/>
  <c r="H67"/>
  <c r="H68"/>
  <c r="H69"/>
  <c r="H70"/>
  <c r="H71"/>
  <c r="H72"/>
  <c r="H73"/>
  <c r="H74"/>
  <c r="H75"/>
  <c r="H76"/>
  <c r="H77"/>
  <c r="H78"/>
  <c r="H79"/>
  <c r="H80"/>
  <c r="H82"/>
  <c r="H84"/>
  <c r="H85"/>
  <c r="H86"/>
  <c r="H87"/>
  <c r="H88"/>
  <c r="H89"/>
  <c r="H90"/>
  <c r="H91"/>
  <c r="H92"/>
  <c r="H93"/>
  <c r="H94"/>
  <c r="H95"/>
  <c r="H96"/>
  <c r="H97"/>
  <c r="H98"/>
  <c r="H100"/>
  <c r="H102"/>
  <c r="H103"/>
  <c r="H104"/>
  <c r="H105"/>
  <c r="H106"/>
  <c r="H107"/>
  <c r="H108"/>
  <c r="H109"/>
  <c r="H110"/>
  <c r="H111"/>
  <c r="H112"/>
  <c r="H113"/>
  <c r="H114"/>
  <c r="H115"/>
  <c r="H116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7"/>
  <c r="H138"/>
  <c r="H149"/>
  <c r="H150"/>
  <c r="H151"/>
  <c r="H152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6"/>
  <c r="H227"/>
  <c r="H229"/>
  <c r="H230"/>
  <c r="H231"/>
  <c r="H232"/>
  <c r="H233"/>
  <c r="H234"/>
  <c r="H235"/>
  <c r="H236"/>
  <c r="H237"/>
  <c r="H238"/>
  <c r="H239"/>
  <c r="H240"/>
  <c r="H241"/>
  <c r="H242"/>
  <c r="H244"/>
  <c r="H245"/>
  <c r="H247"/>
  <c r="H248"/>
  <c r="H249"/>
  <c r="H250"/>
  <c r="H251"/>
  <c r="H252"/>
  <c r="H253"/>
  <c r="H254"/>
  <c r="H255"/>
  <c r="H256"/>
  <c r="H257"/>
  <c r="H258"/>
  <c r="H259"/>
  <c r="H260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321"/>
  <c r="H332"/>
  <c r="H350"/>
  <c r="H374"/>
  <c r="H375"/>
  <c r="H377"/>
  <c r="H378"/>
  <c r="H379"/>
  <c r="H381"/>
  <c r="H386"/>
</calcChain>
</file>

<file path=xl/sharedStrings.xml><?xml version="1.0" encoding="utf-8"?>
<sst xmlns="http://schemas.openxmlformats.org/spreadsheetml/2006/main" count="416" uniqueCount="51">
  <si>
    <t>Наменование продовольственных товаров</t>
  </si>
  <si>
    <t xml:space="preserve">дата </t>
  </si>
  <si>
    <t>Средняя цена</t>
  </si>
  <si>
    <t>Говядина (кроме бескостного мяса), кг</t>
  </si>
  <si>
    <t>19 сентября 2011 г.</t>
  </si>
  <si>
    <t>Свинина (кроме бескостного мяса, кг</t>
  </si>
  <si>
    <t>Баранина (кроме бескостного мяса), кг</t>
  </si>
  <si>
    <t>Куры (кроме куриных окорочков), кг</t>
  </si>
  <si>
    <t>31 января 2012 г.</t>
  </si>
  <si>
    <t>07 февраля 2012 г.</t>
  </si>
  <si>
    <t>13 февраля 2012 г.</t>
  </si>
  <si>
    <t>20 февраля 2012 г.</t>
  </si>
  <si>
    <t>27 февраля 2012 г.</t>
  </si>
  <si>
    <t>06 марта 2012 г.</t>
  </si>
  <si>
    <t>12 марта 2012 г.</t>
  </si>
  <si>
    <t>20 марта 2012 г.</t>
  </si>
  <si>
    <t>26 марта 2012 г.</t>
  </si>
  <si>
    <t>02 апреля 2012 г.</t>
  </si>
  <si>
    <t>09 апреля 2012 г.</t>
  </si>
  <si>
    <t>10 мая 2012 г.</t>
  </si>
  <si>
    <t>15 мая 2012 г.</t>
  </si>
  <si>
    <t>21 мая 2012 г.</t>
  </si>
  <si>
    <t>28 мая 2012 г.</t>
  </si>
  <si>
    <t>04 июня 2012 г.</t>
  </si>
  <si>
    <t>28 января 2013 г.</t>
  </si>
  <si>
    <t>Рыба мороженная неразделанная, кг</t>
  </si>
  <si>
    <t>Масло сливочное, кг</t>
  </si>
  <si>
    <t>Масло подсолнечное, литр</t>
  </si>
  <si>
    <t>Яйца куриные, 10 шт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</si>
  <si>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</si>
  <si>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</si>
  <si>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</si>
  <si>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</si>
  <si>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</si>
  <si>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 пшеничной муки, кг</t>
  </si>
  <si>
    <t>Рис шлифованный, кг</t>
  </si>
  <si>
    <t>Пшено, кг</t>
  </si>
  <si>
    <t>Крупа гречневая-ядрица, кг</t>
  </si>
  <si>
    <t>Вермишель, кг</t>
  </si>
  <si>
    <t>Картофель, кг</t>
  </si>
  <si>
    <t>Капуста белокочанная, свежая, кг</t>
  </si>
  <si>
    <t>Лук репчатый, кг</t>
  </si>
  <si>
    <t>Морковь, кг</t>
  </si>
  <si>
    <t>Яблоки, кг</t>
  </si>
  <si>
    <t>Ишлей-ское райпо</t>
  </si>
  <si>
    <t>ООО "Гранд плюс"</t>
  </si>
  <si>
    <t>ИП Агаджанян А.А.</t>
  </si>
  <si>
    <t>ТД "Дорожник"</t>
  </si>
  <si>
    <t>ИП Кудрявцева О.А.</t>
  </si>
  <si>
    <t>Молоко питьевое 2,5%, литр</t>
  </si>
  <si>
    <t>16 апреля 2013 г.</t>
  </si>
</sst>
</file>

<file path=xl/styles.xml><?xml version="1.0" encoding="utf-8"?>
<styleSheet xmlns="http://schemas.openxmlformats.org/spreadsheetml/2006/main">
  <numFmts count="3">
    <numFmt numFmtId="164" formatCode="dddd&quot;, &quot;mmmm\ dd&quot;, &quot;yyyy"/>
    <numFmt numFmtId="165" formatCode="0.0"/>
    <numFmt numFmtId="166" formatCode="dd/mm/yy;@"/>
  </numFmts>
  <fonts count="27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7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1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42">
    <xf numFmtId="0" fontId="0" fillId="0" borderId="0" xfId="0"/>
    <xf numFmtId="164" fontId="18" fillId="0" borderId="10" xfId="0" applyNumberFormat="1" applyFont="1" applyFill="1" applyBorder="1" applyAlignment="1">
      <alignment horizontal="left" vertical="top" wrapText="1"/>
    </xf>
    <xf numFmtId="1" fontId="20" fillId="0" borderId="11" xfId="0" applyNumberFormat="1" applyFont="1" applyFill="1" applyBorder="1" applyAlignment="1">
      <alignment horizontal="right" vertical="top" wrapText="1"/>
    </xf>
    <xf numFmtId="1" fontId="20" fillId="0" borderId="10" xfId="0" applyNumberFormat="1" applyFont="1" applyFill="1" applyBorder="1" applyAlignment="1">
      <alignment horizontal="right" vertical="top" wrapText="1"/>
    </xf>
    <xf numFmtId="0" fontId="0" fillId="0" borderId="10" xfId="0" applyFont="1" applyBorder="1" applyAlignment="1">
      <alignment horizontal="left"/>
    </xf>
    <xf numFmtId="2" fontId="20" fillId="0" borderId="11" xfId="0" applyNumberFormat="1" applyFont="1" applyFill="1" applyBorder="1" applyAlignment="1">
      <alignment horizontal="right" vertical="top" wrapText="1"/>
    </xf>
    <xf numFmtId="2" fontId="20" fillId="0" borderId="10" xfId="0" applyNumberFormat="1" applyFont="1" applyFill="1" applyBorder="1" applyAlignment="1">
      <alignment horizontal="right" vertical="top" wrapText="1"/>
    </xf>
    <xf numFmtId="164" fontId="18" fillId="0" borderId="11" xfId="0" applyNumberFormat="1" applyFont="1" applyFill="1" applyBorder="1" applyAlignment="1">
      <alignment horizontal="left" vertical="top" wrapText="1"/>
    </xf>
    <xf numFmtId="165" fontId="20" fillId="0" borderId="12" xfId="0" applyNumberFormat="1" applyFont="1" applyFill="1" applyBorder="1" applyAlignment="1">
      <alignment horizontal="right" vertical="top" wrapText="1"/>
    </xf>
    <xf numFmtId="1" fontId="20" fillId="0" borderId="12" xfId="0" applyNumberFormat="1" applyFont="1" applyFill="1" applyBorder="1" applyAlignment="1">
      <alignment horizontal="right" vertical="top" wrapText="1"/>
    </xf>
    <xf numFmtId="2" fontId="20" fillId="0" borderId="12" xfId="0" applyNumberFormat="1" applyFont="1" applyFill="1" applyBorder="1" applyAlignment="1">
      <alignment horizontal="right" vertical="top" wrapText="1"/>
    </xf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left" vertical="top"/>
    </xf>
    <xf numFmtId="165" fontId="20" fillId="0" borderId="10" xfId="0" applyNumberFormat="1" applyFont="1" applyFill="1" applyBorder="1" applyAlignment="1">
      <alignment horizontal="right" vertical="top" wrapText="1"/>
    </xf>
    <xf numFmtId="165" fontId="0" fillId="0" borderId="10" xfId="0" applyNumberFormat="1" applyFont="1" applyBorder="1"/>
    <xf numFmtId="0" fontId="0" fillId="0" borderId="10" xfId="0" applyFont="1" applyBorder="1"/>
    <xf numFmtId="2" fontId="0" fillId="0" borderId="10" xfId="0" applyNumberFormat="1" applyFont="1" applyBorder="1"/>
    <xf numFmtId="0" fontId="0" fillId="0" borderId="10" xfId="0" applyBorder="1" applyAlignment="1">
      <alignment horizontal="left"/>
    </xf>
    <xf numFmtId="2" fontId="22" fillId="0" borderId="13" xfId="36" applyNumberFormat="1" applyFont="1" applyFill="1" applyBorder="1" applyAlignment="1">
      <alignment horizontal="center"/>
    </xf>
    <xf numFmtId="2" fontId="22" fillId="0" borderId="0" xfId="36" applyNumberFormat="1" applyFont="1" applyFill="1" applyBorder="1" applyAlignment="1">
      <alignment horizontal="center"/>
    </xf>
    <xf numFmtId="166" fontId="23" fillId="0" borderId="13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right"/>
    </xf>
    <xf numFmtId="0" fontId="24" fillId="0" borderId="13" xfId="0" applyNumberFormat="1" applyFont="1" applyBorder="1" applyAlignment="1">
      <alignment horizontal="center" vertical="center" wrapText="1"/>
    </xf>
    <xf numFmtId="0" fontId="25" fillId="0" borderId="13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8" fillId="24" borderId="10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8" fillId="24" borderId="12" xfId="0" applyFont="1" applyFill="1" applyBorder="1" applyAlignment="1">
      <alignment horizontal="center" vertical="center" wrapText="1"/>
    </xf>
    <xf numFmtId="0" fontId="18" fillId="24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60" wrapText="1"/>
    </xf>
    <xf numFmtId="0" fontId="18" fillId="0" borderId="17" xfId="0" applyFont="1" applyFill="1" applyBorder="1" applyAlignment="1">
      <alignment horizontal="center" vertical="center" textRotation="60" wrapText="1"/>
    </xf>
    <xf numFmtId="0" fontId="18" fillId="0" borderId="12" xfId="0" applyFont="1" applyFill="1" applyBorder="1" applyAlignment="1">
      <alignment horizontal="center" vertical="center" textRotation="60" wrapText="1"/>
    </xf>
    <xf numFmtId="0" fontId="18" fillId="0" borderId="15" xfId="0" applyFont="1" applyFill="1" applyBorder="1" applyAlignment="1">
      <alignment horizontal="center" vertical="center" textRotation="60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textRotation="60" wrapText="1"/>
    </xf>
    <xf numFmtId="0" fontId="19" fillId="0" borderId="15" xfId="0" applyFont="1" applyFill="1" applyBorder="1" applyAlignment="1">
      <alignment horizontal="center" vertical="center" textRotation="60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J387"/>
  <sheetViews>
    <sheetView tabSelected="1" zoomScale="85" zoomScaleNormal="85" zoomScaleSheetLayoutView="115" workbookViewId="0">
      <selection activeCell="A298" sqref="A298:A315"/>
    </sheetView>
  </sheetViews>
  <sheetFormatPr defaultRowHeight="12.75"/>
  <cols>
    <col min="1" max="1" width="22.7109375" customWidth="1"/>
    <col min="2" max="2" width="16.140625" customWidth="1"/>
    <col min="3" max="3" width="11.7109375" customWidth="1"/>
    <col min="7" max="7" width="7.5703125" customWidth="1"/>
    <col min="8" max="8" width="8.5703125" customWidth="1"/>
    <col min="9" max="9" width="11.28515625" customWidth="1"/>
  </cols>
  <sheetData>
    <row r="1" spans="1:9" ht="12" customHeight="1"/>
    <row r="2" spans="1:9" ht="62.25" customHeight="1">
      <c r="A2" s="32" t="s">
        <v>0</v>
      </c>
      <c r="B2" s="38" t="s">
        <v>1</v>
      </c>
      <c r="C2" s="36" t="s">
        <v>44</v>
      </c>
      <c r="D2" s="36" t="s">
        <v>45</v>
      </c>
      <c r="E2" s="36" t="s">
        <v>46</v>
      </c>
      <c r="F2" s="36" t="s">
        <v>48</v>
      </c>
      <c r="G2" s="40" t="s">
        <v>47</v>
      </c>
      <c r="H2" s="34" t="s">
        <v>2</v>
      </c>
      <c r="I2" s="20"/>
    </row>
    <row r="3" spans="1:9" ht="34.5" hidden="1" customHeight="1">
      <c r="A3" s="33"/>
      <c r="B3" s="39"/>
      <c r="C3" s="37"/>
      <c r="D3" s="37"/>
      <c r="E3" s="37"/>
      <c r="F3" s="37"/>
      <c r="G3" s="41"/>
      <c r="H3" s="35"/>
      <c r="I3" s="21">
        <v>237.44</v>
      </c>
    </row>
    <row r="4" spans="1:9" ht="15" hidden="1" customHeight="1">
      <c r="A4" s="32" t="s">
        <v>3</v>
      </c>
      <c r="B4" s="1" t="s">
        <v>4</v>
      </c>
      <c r="C4" s="2"/>
      <c r="D4" s="3"/>
      <c r="E4" s="3"/>
      <c r="F4" s="3"/>
      <c r="G4" s="3"/>
      <c r="H4" s="3"/>
      <c r="I4" s="21">
        <v>179.49</v>
      </c>
    </row>
    <row r="5" spans="1:9" ht="15" customHeight="1">
      <c r="A5" s="33"/>
      <c r="B5" s="17" t="s">
        <v>50</v>
      </c>
      <c r="C5" s="5"/>
      <c r="D5" s="6"/>
      <c r="E5" s="6"/>
      <c r="F5" s="6"/>
      <c r="G5" s="6"/>
      <c r="H5" s="6"/>
      <c r="I5" s="23"/>
    </row>
    <row r="6" spans="1:9" ht="12.75" hidden="1" customHeight="1">
      <c r="A6" s="32" t="s">
        <v>5</v>
      </c>
      <c r="B6" s="7" t="s">
        <v>4</v>
      </c>
      <c r="C6" s="3"/>
      <c r="D6" s="3"/>
      <c r="E6" s="3"/>
      <c r="F6" s="3"/>
      <c r="G6" s="3"/>
      <c r="H6" s="3"/>
      <c r="I6" s="21">
        <v>237.44</v>
      </c>
    </row>
    <row r="7" spans="1:9" ht="11.25" customHeight="1">
      <c r="A7" s="33"/>
      <c r="B7" s="17" t="s">
        <v>50</v>
      </c>
      <c r="C7" s="5"/>
      <c r="D7" s="6"/>
      <c r="E7" s="6"/>
      <c r="F7" s="6"/>
      <c r="G7" s="6"/>
      <c r="H7" s="6"/>
      <c r="I7" s="24"/>
    </row>
    <row r="8" spans="1:9" ht="12.75" hidden="1" customHeight="1">
      <c r="A8" s="32" t="s">
        <v>6</v>
      </c>
      <c r="B8" s="7" t="s">
        <v>4</v>
      </c>
      <c r="C8" s="3"/>
      <c r="D8" s="3"/>
      <c r="E8" s="3"/>
      <c r="F8" s="3"/>
      <c r="G8" s="3"/>
      <c r="H8" s="3"/>
      <c r="I8" s="21">
        <v>237.44</v>
      </c>
    </row>
    <row r="9" spans="1:9" ht="14.25">
      <c r="A9" s="33"/>
      <c r="B9" s="17" t="s">
        <v>50</v>
      </c>
      <c r="C9" s="6"/>
      <c r="D9" s="6"/>
      <c r="E9" s="6"/>
      <c r="F9" s="6"/>
      <c r="G9" s="6"/>
      <c r="H9" s="6"/>
      <c r="I9" s="23"/>
    </row>
    <row r="10" spans="1:9" ht="12.75" hidden="1" customHeight="1">
      <c r="A10" s="25" t="s">
        <v>7</v>
      </c>
      <c r="B10" s="4" t="s">
        <v>8</v>
      </c>
      <c r="C10" s="8">
        <v>81.8</v>
      </c>
      <c r="D10" s="9">
        <v>105</v>
      </c>
      <c r="E10" s="9">
        <v>0</v>
      </c>
      <c r="F10" s="9">
        <v>113</v>
      </c>
      <c r="G10" s="9">
        <v>85</v>
      </c>
      <c r="H10" s="10">
        <f>(C10+D10+F10+G10)/4</f>
        <v>96.2</v>
      </c>
      <c r="I10" s="21">
        <v>237.44</v>
      </c>
    </row>
    <row r="11" spans="1:9" hidden="1">
      <c r="A11" s="25"/>
      <c r="B11" s="4" t="s">
        <v>9</v>
      </c>
      <c r="C11" s="8">
        <v>81.8</v>
      </c>
      <c r="D11" s="9">
        <v>105</v>
      </c>
      <c r="E11" s="9">
        <v>0</v>
      </c>
      <c r="F11" s="9">
        <v>113</v>
      </c>
      <c r="G11" s="9">
        <v>92</v>
      </c>
      <c r="H11" s="10">
        <f>(C11+D11+F11+G11)/4</f>
        <v>97.95</v>
      </c>
      <c r="I11" s="21">
        <v>179.49</v>
      </c>
    </row>
    <row r="12" spans="1:9" hidden="1">
      <c r="A12" s="25"/>
      <c r="B12" s="4" t="s">
        <v>10</v>
      </c>
      <c r="C12" s="8">
        <v>82.2</v>
      </c>
      <c r="D12" s="9">
        <v>105</v>
      </c>
      <c r="E12" s="9">
        <v>0</v>
      </c>
      <c r="F12" s="9">
        <v>0</v>
      </c>
      <c r="G12" s="9">
        <v>100</v>
      </c>
      <c r="H12" s="10">
        <f>(C12+D12+G12)/3</f>
        <v>95.733333333333334</v>
      </c>
      <c r="I12" s="21">
        <v>99.09</v>
      </c>
    </row>
    <row r="13" spans="1:9" hidden="1">
      <c r="A13" s="25"/>
      <c r="B13" s="4" t="s">
        <v>11</v>
      </c>
      <c r="C13" s="8">
        <v>81.8</v>
      </c>
      <c r="D13" s="9">
        <v>105</v>
      </c>
      <c r="E13" s="9">
        <v>0</v>
      </c>
      <c r="F13" s="9">
        <v>0</v>
      </c>
      <c r="G13" s="9">
        <v>100</v>
      </c>
      <c r="H13" s="10">
        <f>(C13+D13+G13)/3</f>
        <v>95.600000000000009</v>
      </c>
      <c r="I13" s="21">
        <v>71.400000000000006</v>
      </c>
    </row>
    <row r="14" spans="1:9" hidden="1">
      <c r="A14" s="25"/>
      <c r="B14" s="4" t="s">
        <v>12</v>
      </c>
      <c r="C14" s="8">
        <v>81.8</v>
      </c>
      <c r="D14" s="9">
        <v>105</v>
      </c>
      <c r="E14" s="9">
        <v>0</v>
      </c>
      <c r="F14" s="9">
        <v>113</v>
      </c>
      <c r="G14" s="9">
        <v>100</v>
      </c>
      <c r="H14" s="10">
        <f>(C14+D14+E14+F14+G14)/4</f>
        <v>99.95</v>
      </c>
      <c r="I14" s="21">
        <v>243.48</v>
      </c>
    </row>
    <row r="15" spans="1:9" hidden="1">
      <c r="A15" s="25"/>
      <c r="B15" s="4" t="s">
        <v>13</v>
      </c>
      <c r="C15" s="8">
        <v>81.8</v>
      </c>
      <c r="D15" s="9">
        <v>105</v>
      </c>
      <c r="E15" s="9">
        <v>0</v>
      </c>
      <c r="F15" s="9">
        <v>0</v>
      </c>
      <c r="G15" s="9">
        <v>100</v>
      </c>
      <c r="H15" s="10">
        <v>95.6</v>
      </c>
      <c r="I15" s="21">
        <v>75.14</v>
      </c>
    </row>
    <row r="16" spans="1:9" hidden="1">
      <c r="A16" s="25"/>
      <c r="B16" s="4" t="s">
        <v>14</v>
      </c>
      <c r="C16" s="8">
        <v>81.8</v>
      </c>
      <c r="D16" s="9">
        <v>105</v>
      </c>
      <c r="E16" s="9">
        <v>0</v>
      </c>
      <c r="F16" s="9">
        <v>113</v>
      </c>
      <c r="G16" s="9">
        <v>100</v>
      </c>
      <c r="H16" s="10">
        <v>99.95</v>
      </c>
      <c r="I16" s="21">
        <v>31.93</v>
      </c>
    </row>
    <row r="17" spans="1:10" hidden="1">
      <c r="A17" s="25"/>
      <c r="B17" s="4" t="s">
        <v>15</v>
      </c>
      <c r="C17" s="8">
        <v>81.8</v>
      </c>
      <c r="D17" s="9">
        <v>105</v>
      </c>
      <c r="E17" s="9">
        <v>0</v>
      </c>
      <c r="F17" s="9">
        <v>113</v>
      </c>
      <c r="G17" s="9">
        <v>0</v>
      </c>
      <c r="H17" s="10">
        <v>99.93</v>
      </c>
      <c r="I17" s="21">
        <v>39.979999999999997</v>
      </c>
    </row>
    <row r="18" spans="1:10" hidden="1">
      <c r="A18" s="25"/>
      <c r="B18" s="4" t="s">
        <v>16</v>
      </c>
      <c r="C18" s="8">
        <v>81.8</v>
      </c>
      <c r="D18" s="9">
        <v>105</v>
      </c>
      <c r="E18" s="9">
        <v>0</v>
      </c>
      <c r="F18" s="9">
        <v>0</v>
      </c>
      <c r="G18" s="9">
        <v>100</v>
      </c>
      <c r="H18" s="10">
        <v>95.6</v>
      </c>
      <c r="I18" s="21">
        <v>27.71</v>
      </c>
    </row>
    <row r="19" spans="1:10" hidden="1">
      <c r="A19" s="25"/>
      <c r="B19" s="11" t="s">
        <v>17</v>
      </c>
      <c r="C19" s="8">
        <v>80.7</v>
      </c>
      <c r="D19" s="9">
        <v>105</v>
      </c>
      <c r="E19" s="9">
        <v>0</v>
      </c>
      <c r="F19" s="9">
        <v>0</v>
      </c>
      <c r="G19" s="9">
        <v>100</v>
      </c>
      <c r="H19" s="10">
        <v>95.23</v>
      </c>
      <c r="I19" s="21">
        <v>397.78</v>
      </c>
    </row>
    <row r="20" spans="1:10" hidden="1">
      <c r="A20" s="25"/>
      <c r="B20" s="11" t="s">
        <v>18</v>
      </c>
      <c r="C20" s="8">
        <v>80.7</v>
      </c>
      <c r="D20" s="9">
        <v>105</v>
      </c>
      <c r="E20" s="9">
        <v>0</v>
      </c>
      <c r="F20" s="9">
        <v>113</v>
      </c>
      <c r="G20" s="9">
        <v>100</v>
      </c>
      <c r="H20" s="10">
        <f>(C20+D20+E20+F20+G20)/4</f>
        <v>99.674999999999997</v>
      </c>
      <c r="I20" s="21">
        <v>10.11</v>
      </c>
    </row>
    <row r="21" spans="1:10" ht="12.75" hidden="1" customHeight="1">
      <c r="A21" s="25"/>
      <c r="B21" s="12" t="s">
        <v>19</v>
      </c>
      <c r="C21" s="8">
        <v>81.400000000000006</v>
      </c>
      <c r="D21" s="9">
        <v>105</v>
      </c>
      <c r="E21" s="9">
        <v>0</v>
      </c>
      <c r="F21" s="9">
        <v>113</v>
      </c>
      <c r="G21" s="9">
        <v>100</v>
      </c>
      <c r="H21" s="10">
        <f>(C21+D21+E21+F21+G21)/4</f>
        <v>99.85</v>
      </c>
      <c r="I21" s="21">
        <v>24.15</v>
      </c>
    </row>
    <row r="22" spans="1:10" ht="12.75" hidden="1" customHeight="1">
      <c r="A22" s="25"/>
      <c r="B22" s="12" t="s">
        <v>20</v>
      </c>
      <c r="C22" s="8">
        <v>81.400000000000006</v>
      </c>
      <c r="D22" s="9">
        <v>105</v>
      </c>
      <c r="E22" s="9">
        <v>107</v>
      </c>
      <c r="F22" s="9">
        <v>0</v>
      </c>
      <c r="G22" s="9">
        <v>100</v>
      </c>
      <c r="H22" s="10">
        <f>(C22+D22+E22+F22+G22)/4</f>
        <v>98.35</v>
      </c>
      <c r="I22" s="21">
        <v>24.57</v>
      </c>
    </row>
    <row r="23" spans="1:10" ht="12" hidden="1" customHeight="1">
      <c r="A23" s="25"/>
      <c r="B23" s="12" t="s">
        <v>21</v>
      </c>
      <c r="C23" s="8">
        <v>81.400000000000006</v>
      </c>
      <c r="D23" s="9">
        <v>105</v>
      </c>
      <c r="E23" s="9">
        <v>107</v>
      </c>
      <c r="F23" s="9">
        <v>0</v>
      </c>
      <c r="G23" s="9">
        <v>100</v>
      </c>
      <c r="H23" s="10">
        <f>(C23+D23+E23+F23+G23)/4</f>
        <v>98.35</v>
      </c>
      <c r="I23" s="22">
        <v>32.590000000000003</v>
      </c>
    </row>
    <row r="24" spans="1:10" ht="12.75" hidden="1" customHeight="1">
      <c r="A24" s="25"/>
      <c r="B24" s="12" t="s">
        <v>22</v>
      </c>
      <c r="C24" s="8">
        <v>81.400000000000006</v>
      </c>
      <c r="D24" s="9">
        <v>90</v>
      </c>
      <c r="E24" s="9">
        <v>107</v>
      </c>
      <c r="F24" s="9">
        <v>113</v>
      </c>
      <c r="G24" s="9">
        <v>88</v>
      </c>
      <c r="H24" s="10">
        <f>(C24+D24+E24+F24+G24)/5</f>
        <v>95.88</v>
      </c>
      <c r="I24" s="21">
        <v>32.19</v>
      </c>
    </row>
    <row r="25" spans="1:10" ht="12.75" hidden="1" customHeight="1">
      <c r="A25" s="25"/>
      <c r="B25" s="12" t="s">
        <v>23</v>
      </c>
      <c r="C25" s="8">
        <v>81.400000000000006</v>
      </c>
      <c r="D25" s="9">
        <v>90</v>
      </c>
      <c r="E25" s="9">
        <v>0</v>
      </c>
      <c r="F25" s="9">
        <v>113</v>
      </c>
      <c r="G25" s="9">
        <v>88</v>
      </c>
      <c r="H25" s="10">
        <f>(C25+D25+E25+F25+G25)/4</f>
        <v>93.1</v>
      </c>
      <c r="I25" s="21">
        <v>23.39</v>
      </c>
    </row>
    <row r="26" spans="1:10" ht="12.75" hidden="1" customHeight="1">
      <c r="A26" s="25"/>
      <c r="B26" s="4" t="s">
        <v>24</v>
      </c>
      <c r="C26" s="10">
        <v>91.2</v>
      </c>
      <c r="D26" s="10">
        <v>103</v>
      </c>
      <c r="E26" s="10">
        <v>115</v>
      </c>
      <c r="F26" s="10">
        <v>107</v>
      </c>
      <c r="G26" s="10">
        <v>115</v>
      </c>
      <c r="H26" s="10">
        <f>(C26+D26+E26+F26+G26)/5</f>
        <v>106.24000000000001</v>
      </c>
      <c r="I26" s="21">
        <v>38.53</v>
      </c>
    </row>
    <row r="27" spans="1:10" ht="12.75" customHeight="1">
      <c r="A27" s="25"/>
      <c r="B27" s="17" t="s">
        <v>50</v>
      </c>
      <c r="C27" s="10">
        <v>99</v>
      </c>
      <c r="D27" s="18">
        <v>95</v>
      </c>
      <c r="E27" s="18">
        <v>50</v>
      </c>
      <c r="F27" s="18">
        <v>104</v>
      </c>
      <c r="G27" s="18">
        <v>72</v>
      </c>
      <c r="H27" s="10">
        <f>(C27+D27+E27+F27+G27)/5</f>
        <v>84</v>
      </c>
      <c r="I27" s="23"/>
      <c r="J27" s="19"/>
    </row>
    <row r="28" spans="1:10" ht="12.75" hidden="1" customHeight="1">
      <c r="A28" s="26" t="s">
        <v>25</v>
      </c>
      <c r="B28" s="4" t="s">
        <v>8</v>
      </c>
      <c r="C28" s="3">
        <v>74</v>
      </c>
      <c r="D28" s="3">
        <v>77.5</v>
      </c>
      <c r="E28" s="18">
        <v>55</v>
      </c>
      <c r="F28" s="3">
        <v>50.3</v>
      </c>
      <c r="G28" s="3">
        <v>0</v>
      </c>
      <c r="H28" s="3">
        <f>(C28+D28+E28+F28)/4</f>
        <v>64.2</v>
      </c>
      <c r="I28" s="21">
        <v>237.44</v>
      </c>
    </row>
    <row r="29" spans="1:10" hidden="1">
      <c r="A29" s="26"/>
      <c r="B29" s="4" t="s">
        <v>9</v>
      </c>
      <c r="C29" s="3">
        <v>68.900000000000006</v>
      </c>
      <c r="D29" s="3">
        <v>78</v>
      </c>
      <c r="E29" s="18">
        <v>130</v>
      </c>
      <c r="F29" s="3">
        <v>57</v>
      </c>
      <c r="G29" s="3">
        <v>0</v>
      </c>
      <c r="H29" s="3">
        <f>(C29+D29+E29+F29)/4</f>
        <v>83.474999999999994</v>
      </c>
      <c r="I29" s="21">
        <v>179.49</v>
      </c>
    </row>
    <row r="30" spans="1:10" hidden="1">
      <c r="A30" s="26"/>
      <c r="B30" s="4" t="s">
        <v>10</v>
      </c>
      <c r="C30" s="3">
        <v>68.900000000000006</v>
      </c>
      <c r="D30" s="3">
        <v>62</v>
      </c>
      <c r="E30" s="18">
        <v>62</v>
      </c>
      <c r="F30" s="3">
        <v>57.5</v>
      </c>
      <c r="G30" s="3">
        <v>0</v>
      </c>
      <c r="H30" s="3">
        <f>(C30+D30+E30+F30)/4</f>
        <v>62.6</v>
      </c>
      <c r="I30" s="21">
        <v>99.09</v>
      </c>
    </row>
    <row r="31" spans="1:10" hidden="1">
      <c r="A31" s="26"/>
      <c r="B31" s="4" t="s">
        <v>11</v>
      </c>
      <c r="C31" s="3">
        <v>62.37</v>
      </c>
      <c r="D31" s="3">
        <v>62</v>
      </c>
      <c r="E31" s="18">
        <v>33.5</v>
      </c>
      <c r="F31" s="3">
        <v>57.5</v>
      </c>
      <c r="G31" s="3">
        <v>0</v>
      </c>
      <c r="H31" s="3">
        <v>60.62</v>
      </c>
      <c r="I31" s="21">
        <v>71.400000000000006</v>
      </c>
    </row>
    <row r="32" spans="1:10" hidden="1">
      <c r="A32" s="26"/>
      <c r="B32" s="4" t="s">
        <v>12</v>
      </c>
      <c r="C32" s="3">
        <v>62.37</v>
      </c>
      <c r="D32" s="3">
        <v>62</v>
      </c>
      <c r="E32" s="18">
        <v>43</v>
      </c>
      <c r="F32" s="3">
        <v>57.5</v>
      </c>
      <c r="G32" s="3">
        <v>0</v>
      </c>
      <c r="H32" s="3">
        <v>60.62</v>
      </c>
      <c r="I32" s="21">
        <v>243.48</v>
      </c>
    </row>
    <row r="33" spans="1:10" hidden="1">
      <c r="A33" s="26"/>
      <c r="B33" s="4" t="s">
        <v>13</v>
      </c>
      <c r="C33" s="3">
        <v>62.37</v>
      </c>
      <c r="D33" s="3">
        <v>62</v>
      </c>
      <c r="E33" s="18">
        <v>30</v>
      </c>
      <c r="F33" s="3">
        <v>58.5</v>
      </c>
      <c r="G33" s="3">
        <v>0</v>
      </c>
      <c r="H33" s="3">
        <v>60.62</v>
      </c>
      <c r="I33" s="21">
        <v>75.14</v>
      </c>
    </row>
    <row r="34" spans="1:10" hidden="1">
      <c r="A34" s="26"/>
      <c r="B34" s="4" t="s">
        <v>14</v>
      </c>
      <c r="C34" s="3">
        <v>62.37</v>
      </c>
      <c r="D34" s="3">
        <v>60</v>
      </c>
      <c r="E34" s="18">
        <v>10</v>
      </c>
      <c r="F34" s="3">
        <v>58.5</v>
      </c>
      <c r="G34" s="3">
        <v>0</v>
      </c>
      <c r="H34" s="3">
        <f>(C34+D34+E34+F34)/4</f>
        <v>47.717500000000001</v>
      </c>
      <c r="I34" s="21">
        <v>31.93</v>
      </c>
    </row>
    <row r="35" spans="1:10" hidden="1">
      <c r="A35" s="26"/>
      <c r="B35" s="4" t="s">
        <v>15</v>
      </c>
      <c r="C35" s="3">
        <v>62.37</v>
      </c>
      <c r="D35" s="3">
        <v>60</v>
      </c>
      <c r="E35" s="18">
        <v>210</v>
      </c>
      <c r="F35" s="3">
        <v>53</v>
      </c>
      <c r="G35" s="3">
        <v>0</v>
      </c>
      <c r="H35" s="3">
        <f>(C35+D35+E35+F35)/4</f>
        <v>96.342500000000001</v>
      </c>
      <c r="I35" s="21">
        <v>39.979999999999997</v>
      </c>
    </row>
    <row r="36" spans="1:10" hidden="1">
      <c r="A36" s="26"/>
      <c r="B36" s="4" t="s">
        <v>16</v>
      </c>
      <c r="C36" s="3">
        <v>62.37</v>
      </c>
      <c r="D36" s="3">
        <v>60</v>
      </c>
      <c r="E36" s="18">
        <v>23</v>
      </c>
      <c r="F36" s="3">
        <v>55</v>
      </c>
      <c r="G36" s="3">
        <v>0</v>
      </c>
      <c r="H36" s="3">
        <f>(C36+D36+E36+F36)/4</f>
        <v>50.092500000000001</v>
      </c>
      <c r="I36" s="21">
        <v>27.71</v>
      </c>
    </row>
    <row r="37" spans="1:10" hidden="1">
      <c r="A37" s="26"/>
      <c r="B37" s="4" t="s">
        <v>17</v>
      </c>
      <c r="C37" s="3">
        <v>62.37</v>
      </c>
      <c r="D37" s="3">
        <v>60</v>
      </c>
      <c r="E37" s="18">
        <v>28.33</v>
      </c>
      <c r="F37" s="3">
        <v>55</v>
      </c>
      <c r="G37" s="3">
        <v>0</v>
      </c>
      <c r="H37" s="3">
        <f>(C37+D37+E37+F37)/4</f>
        <v>51.424999999999997</v>
      </c>
      <c r="I37" s="21">
        <v>397.78</v>
      </c>
    </row>
    <row r="38" spans="1:10" hidden="1">
      <c r="A38" s="26"/>
      <c r="B38" s="11" t="s">
        <v>18</v>
      </c>
      <c r="C38" s="3">
        <v>62.37</v>
      </c>
      <c r="D38" s="3">
        <v>60</v>
      </c>
      <c r="E38" s="18">
        <v>30</v>
      </c>
      <c r="F38" s="3">
        <v>55</v>
      </c>
      <c r="G38" s="3">
        <v>0</v>
      </c>
      <c r="H38" s="3">
        <f>(C38+D38+E38+F38)/4</f>
        <v>51.842500000000001</v>
      </c>
      <c r="I38" s="21">
        <v>10.11</v>
      </c>
    </row>
    <row r="39" spans="1:10" ht="14.25" hidden="1" customHeight="1">
      <c r="A39" s="26"/>
      <c r="B39" s="12" t="s">
        <v>19</v>
      </c>
      <c r="C39" s="3">
        <v>68.25</v>
      </c>
      <c r="D39" s="3">
        <v>67.5</v>
      </c>
      <c r="E39" s="18">
        <v>29</v>
      </c>
      <c r="F39" s="3">
        <v>57.5</v>
      </c>
      <c r="G39" s="3">
        <v>54</v>
      </c>
      <c r="H39" s="3">
        <f>(C39+D39+E39+F39+G39)/4</f>
        <v>69.0625</v>
      </c>
      <c r="I39" s="21">
        <v>24.15</v>
      </c>
    </row>
    <row r="40" spans="1:10" ht="14.25" hidden="1" customHeight="1">
      <c r="A40" s="26"/>
      <c r="B40" s="12" t="s">
        <v>20</v>
      </c>
      <c r="C40" s="3">
        <v>68</v>
      </c>
      <c r="D40" s="3">
        <v>68</v>
      </c>
      <c r="E40" s="18">
        <v>17</v>
      </c>
      <c r="F40" s="3">
        <v>58</v>
      </c>
      <c r="G40" s="3">
        <v>54</v>
      </c>
      <c r="H40" s="3">
        <f>(C40+D40+E40+F40+G40)/5</f>
        <v>53</v>
      </c>
      <c r="I40" s="21">
        <v>24.57</v>
      </c>
    </row>
    <row r="41" spans="1:10" ht="14.25" hidden="1" customHeight="1">
      <c r="A41" s="26"/>
      <c r="B41" s="12" t="s">
        <v>21</v>
      </c>
      <c r="C41" s="3">
        <v>68</v>
      </c>
      <c r="D41" s="3">
        <v>68</v>
      </c>
      <c r="E41" s="18">
        <v>33</v>
      </c>
      <c r="F41" s="3">
        <v>58</v>
      </c>
      <c r="G41" s="3">
        <v>53.7</v>
      </c>
      <c r="H41" s="3">
        <f>(C41+D41+E41+F41+G41)/5</f>
        <v>56.14</v>
      </c>
      <c r="I41" s="22">
        <v>32.590000000000003</v>
      </c>
    </row>
    <row r="42" spans="1:10" ht="14.25" hidden="1" customHeight="1">
      <c r="A42" s="26"/>
      <c r="B42" s="12" t="s">
        <v>22</v>
      </c>
      <c r="C42" s="3">
        <v>67</v>
      </c>
      <c r="D42" s="3">
        <v>62</v>
      </c>
      <c r="E42" s="18">
        <v>25</v>
      </c>
      <c r="F42" s="3">
        <v>59.3</v>
      </c>
      <c r="G42" s="3">
        <v>55.75</v>
      </c>
      <c r="H42" s="3">
        <f>(C42+D42+E42+F42+G42)/5</f>
        <v>53.81</v>
      </c>
      <c r="I42" s="21">
        <v>32.19</v>
      </c>
    </row>
    <row r="43" spans="1:10" ht="14.25" hidden="1" customHeight="1">
      <c r="A43" s="26"/>
      <c r="B43" s="12" t="s">
        <v>23</v>
      </c>
      <c r="C43" s="3">
        <v>67</v>
      </c>
      <c r="D43" s="3">
        <v>62</v>
      </c>
      <c r="E43" s="18">
        <v>12</v>
      </c>
      <c r="F43" s="3">
        <v>59</v>
      </c>
      <c r="G43" s="3">
        <v>56</v>
      </c>
      <c r="H43" s="3">
        <f>(C43+D43+E43+F43+G43)/5</f>
        <v>51.2</v>
      </c>
      <c r="I43" s="21">
        <v>23.39</v>
      </c>
    </row>
    <row r="44" spans="1:10" ht="14.25" hidden="1" customHeight="1">
      <c r="A44" s="26"/>
      <c r="B44" s="4" t="s">
        <v>24</v>
      </c>
      <c r="C44" s="6">
        <v>63.5</v>
      </c>
      <c r="D44" s="6">
        <v>67.5</v>
      </c>
      <c r="E44" s="18">
        <v>12</v>
      </c>
      <c r="F44" s="6">
        <v>63</v>
      </c>
      <c r="G44" s="6">
        <v>66</v>
      </c>
      <c r="H44" s="6">
        <f>(C44+D44+F44+G44+E44)/5</f>
        <v>54.4</v>
      </c>
      <c r="I44" s="21">
        <v>38.53</v>
      </c>
    </row>
    <row r="45" spans="1:10" ht="14.25" customHeight="1">
      <c r="A45" s="26"/>
      <c r="B45" s="17" t="s">
        <v>50</v>
      </c>
      <c r="C45" s="6">
        <v>34</v>
      </c>
      <c r="D45" s="18">
        <v>39</v>
      </c>
      <c r="E45" s="18">
        <v>55</v>
      </c>
      <c r="F45" s="18">
        <v>37</v>
      </c>
      <c r="G45" s="18">
        <v>38</v>
      </c>
      <c r="H45" s="6">
        <f>(C45+D45+F45+G45+E45)/5</f>
        <v>40.6</v>
      </c>
      <c r="I45" s="23"/>
      <c r="J45" s="19"/>
    </row>
    <row r="46" spans="1:10" ht="12.75" hidden="1" customHeight="1">
      <c r="A46" s="27" t="s">
        <v>26</v>
      </c>
      <c r="B46" s="4" t="s">
        <v>8</v>
      </c>
      <c r="C46" s="3">
        <v>133.1</v>
      </c>
      <c r="D46" s="3">
        <v>230</v>
      </c>
      <c r="E46" s="18">
        <v>55</v>
      </c>
      <c r="F46" s="3">
        <v>201</v>
      </c>
      <c r="G46" s="3">
        <v>0</v>
      </c>
      <c r="H46" s="3">
        <f t="shared" ref="H46:H51" si="0">(C46+D46+E46+F46)/4</f>
        <v>154.77500000000001</v>
      </c>
      <c r="I46" s="21">
        <v>237.44</v>
      </c>
    </row>
    <row r="47" spans="1:10" ht="12.75" hidden="1" customHeight="1">
      <c r="A47" s="28"/>
      <c r="B47" s="4" t="s">
        <v>9</v>
      </c>
      <c r="C47" s="3">
        <v>133.1</v>
      </c>
      <c r="D47" s="3">
        <v>230</v>
      </c>
      <c r="E47" s="18">
        <v>130</v>
      </c>
      <c r="F47" s="3">
        <v>201</v>
      </c>
      <c r="G47" s="3">
        <v>0</v>
      </c>
      <c r="H47" s="3">
        <f t="shared" si="0"/>
        <v>173.52500000000001</v>
      </c>
      <c r="I47" s="21">
        <v>179.49</v>
      </c>
    </row>
    <row r="48" spans="1:10" ht="12.75" hidden="1" customHeight="1">
      <c r="A48" s="28"/>
      <c r="B48" s="4" t="s">
        <v>10</v>
      </c>
      <c r="C48" s="3">
        <v>133.1</v>
      </c>
      <c r="D48" s="3">
        <v>230</v>
      </c>
      <c r="E48" s="18">
        <v>62</v>
      </c>
      <c r="F48" s="3">
        <v>201</v>
      </c>
      <c r="G48" s="3">
        <v>0</v>
      </c>
      <c r="H48" s="3">
        <f t="shared" si="0"/>
        <v>156.52500000000001</v>
      </c>
      <c r="I48" s="21">
        <v>99.09</v>
      </c>
    </row>
    <row r="49" spans="1:10" ht="12.75" hidden="1" customHeight="1">
      <c r="A49" s="28"/>
      <c r="B49" s="4" t="s">
        <v>11</v>
      </c>
      <c r="C49" s="3">
        <v>133.1</v>
      </c>
      <c r="D49" s="3">
        <v>230</v>
      </c>
      <c r="E49" s="18">
        <v>33.5</v>
      </c>
      <c r="F49" s="3">
        <v>201</v>
      </c>
      <c r="G49" s="3">
        <v>0</v>
      </c>
      <c r="H49" s="3">
        <f t="shared" si="0"/>
        <v>149.4</v>
      </c>
      <c r="I49" s="21">
        <v>71.400000000000006</v>
      </c>
    </row>
    <row r="50" spans="1:10" ht="12.75" hidden="1" customHeight="1">
      <c r="A50" s="28"/>
      <c r="B50" s="4" t="s">
        <v>12</v>
      </c>
      <c r="C50" s="3">
        <v>133.1</v>
      </c>
      <c r="D50" s="3">
        <v>230</v>
      </c>
      <c r="E50" s="18">
        <v>43</v>
      </c>
      <c r="F50" s="3">
        <v>201</v>
      </c>
      <c r="G50" s="3">
        <v>0</v>
      </c>
      <c r="H50" s="3">
        <f t="shared" si="0"/>
        <v>151.77500000000001</v>
      </c>
      <c r="I50" s="21">
        <v>243.48</v>
      </c>
    </row>
    <row r="51" spans="1:10" ht="12.75" hidden="1" customHeight="1">
      <c r="A51" s="28"/>
      <c r="B51" s="4" t="s">
        <v>13</v>
      </c>
      <c r="C51" s="3">
        <v>133.1</v>
      </c>
      <c r="D51" s="3">
        <v>230</v>
      </c>
      <c r="E51" s="18">
        <v>30</v>
      </c>
      <c r="F51" s="3">
        <v>201</v>
      </c>
      <c r="G51" s="3">
        <v>0</v>
      </c>
      <c r="H51" s="3">
        <f t="shared" si="0"/>
        <v>148.52500000000001</v>
      </c>
      <c r="I51" s="21">
        <v>75.14</v>
      </c>
    </row>
    <row r="52" spans="1:10" ht="12.75" hidden="1" customHeight="1">
      <c r="A52" s="28"/>
      <c r="B52" s="4" t="s">
        <v>14</v>
      </c>
      <c r="C52" s="3">
        <v>133.1</v>
      </c>
      <c r="D52" s="3">
        <v>240</v>
      </c>
      <c r="E52" s="18">
        <v>10</v>
      </c>
      <c r="F52" s="3">
        <v>201</v>
      </c>
      <c r="G52" s="3">
        <v>126</v>
      </c>
      <c r="H52" s="3">
        <f>(C52+D52+E52+F52+G52)/5</f>
        <v>142.02000000000001</v>
      </c>
      <c r="I52" s="21">
        <v>31.93</v>
      </c>
    </row>
    <row r="53" spans="1:10" ht="12.75" hidden="1" customHeight="1">
      <c r="A53" s="28"/>
      <c r="B53" s="4" t="s">
        <v>15</v>
      </c>
      <c r="C53" s="3">
        <v>133.1</v>
      </c>
      <c r="D53" s="3">
        <v>240</v>
      </c>
      <c r="E53" s="18">
        <v>210</v>
      </c>
      <c r="F53" s="3">
        <v>201</v>
      </c>
      <c r="G53" s="3">
        <v>126</v>
      </c>
      <c r="H53" s="3">
        <f>(C53+D53+E53+F53+G53)/5</f>
        <v>182.02</v>
      </c>
      <c r="I53" s="21">
        <v>39.979999999999997</v>
      </c>
    </row>
    <row r="54" spans="1:10" ht="12.75" hidden="1" customHeight="1">
      <c r="A54" s="28"/>
      <c r="B54" s="4" t="s">
        <v>16</v>
      </c>
      <c r="C54" s="3">
        <v>133.1</v>
      </c>
      <c r="D54" s="3">
        <v>240</v>
      </c>
      <c r="E54" s="18">
        <v>23</v>
      </c>
      <c r="F54" s="3">
        <v>201</v>
      </c>
      <c r="G54" s="3">
        <v>126</v>
      </c>
      <c r="H54" s="3">
        <f>(C54+D54+E54+F54+G54)/5</f>
        <v>144.62</v>
      </c>
      <c r="I54" s="21">
        <v>27.71</v>
      </c>
    </row>
    <row r="55" spans="1:10" ht="12.75" hidden="1" customHeight="1">
      <c r="A55" s="28"/>
      <c r="B55" s="4" t="s">
        <v>17</v>
      </c>
      <c r="C55" s="3">
        <v>133.1</v>
      </c>
      <c r="D55" s="3">
        <v>240</v>
      </c>
      <c r="E55" s="18">
        <v>28.33</v>
      </c>
      <c r="F55" s="3">
        <v>0</v>
      </c>
      <c r="G55" s="3">
        <v>0</v>
      </c>
      <c r="H55" s="3">
        <f>(C55+D55+E55+F55+G55)/3</f>
        <v>133.81</v>
      </c>
      <c r="I55" s="21">
        <v>397.78</v>
      </c>
    </row>
    <row r="56" spans="1:10" ht="12.75" hidden="1" customHeight="1">
      <c r="A56" s="28"/>
      <c r="B56" s="11" t="s">
        <v>18</v>
      </c>
      <c r="C56" s="3">
        <v>133.1</v>
      </c>
      <c r="D56" s="3">
        <v>240</v>
      </c>
      <c r="E56" s="18">
        <v>30</v>
      </c>
      <c r="F56" s="3">
        <v>201</v>
      </c>
      <c r="G56" s="3">
        <v>126</v>
      </c>
      <c r="H56" s="3">
        <f>(C56+D56+E56+F56+G56)/5</f>
        <v>146.02000000000001</v>
      </c>
      <c r="I56" s="21">
        <v>10.11</v>
      </c>
    </row>
    <row r="57" spans="1:10" ht="12.75" hidden="1" customHeight="1">
      <c r="A57" s="28"/>
      <c r="B57" s="11" t="s">
        <v>19</v>
      </c>
      <c r="C57" s="3">
        <v>133.1</v>
      </c>
      <c r="D57" s="3">
        <v>240</v>
      </c>
      <c r="E57" s="18">
        <v>29</v>
      </c>
      <c r="F57" s="3">
        <v>201</v>
      </c>
      <c r="G57" s="3">
        <v>154</v>
      </c>
      <c r="H57" s="3">
        <f>(C57+D57+E57+F57+G57)/5</f>
        <v>151.42000000000002</v>
      </c>
      <c r="I57" s="21">
        <v>24.15</v>
      </c>
    </row>
    <row r="58" spans="1:10" ht="12.75" hidden="1" customHeight="1">
      <c r="A58" s="28"/>
      <c r="B58" s="11" t="s">
        <v>20</v>
      </c>
      <c r="C58" s="3">
        <v>133</v>
      </c>
      <c r="D58" s="3">
        <v>240</v>
      </c>
      <c r="E58" s="18">
        <v>17</v>
      </c>
      <c r="F58" s="3">
        <v>201</v>
      </c>
      <c r="G58" s="3">
        <v>154</v>
      </c>
      <c r="H58" s="3">
        <f>(C58+D58+E58+F58+G58)/5</f>
        <v>149</v>
      </c>
      <c r="I58" s="21">
        <v>24.57</v>
      </c>
    </row>
    <row r="59" spans="1:10" ht="12.75" hidden="1" customHeight="1">
      <c r="A59" s="28"/>
      <c r="B59" s="11" t="s">
        <v>21</v>
      </c>
      <c r="C59" s="3">
        <v>133</v>
      </c>
      <c r="D59" s="3">
        <v>240</v>
      </c>
      <c r="E59" s="18">
        <v>33</v>
      </c>
      <c r="F59" s="3">
        <v>201</v>
      </c>
      <c r="G59" s="3">
        <v>157</v>
      </c>
      <c r="H59" s="3">
        <f>(C59+D59+E59+F59+G59)/5</f>
        <v>152.80000000000001</v>
      </c>
      <c r="I59" s="22">
        <v>32.590000000000003</v>
      </c>
    </row>
    <row r="60" spans="1:10" ht="12.75" hidden="1" customHeight="1">
      <c r="A60" s="28"/>
      <c r="B60" s="11" t="s">
        <v>22</v>
      </c>
      <c r="C60" s="3">
        <v>133</v>
      </c>
      <c r="D60" s="3">
        <v>240</v>
      </c>
      <c r="E60" s="18">
        <v>25</v>
      </c>
      <c r="F60" s="3">
        <v>201</v>
      </c>
      <c r="G60" s="3">
        <v>157</v>
      </c>
      <c r="H60" s="3">
        <f>(C60+D60+E60+F60+G60)/5</f>
        <v>151.19999999999999</v>
      </c>
      <c r="I60" s="21">
        <v>32.19</v>
      </c>
    </row>
    <row r="61" spans="1:10" ht="12.75" hidden="1" customHeight="1">
      <c r="A61" s="28"/>
      <c r="B61" s="11" t="s">
        <v>23</v>
      </c>
      <c r="C61" s="3">
        <v>133</v>
      </c>
      <c r="D61" s="3">
        <v>240</v>
      </c>
      <c r="E61" s="18">
        <v>12</v>
      </c>
      <c r="F61" s="3">
        <v>201</v>
      </c>
      <c r="G61" s="3">
        <v>157</v>
      </c>
      <c r="H61" s="3">
        <f>(C61+D61+E61+F61+G61)/4</f>
        <v>185.75</v>
      </c>
      <c r="I61" s="21">
        <v>23.39</v>
      </c>
    </row>
    <row r="62" spans="1:10" ht="12.75" hidden="1" customHeight="1">
      <c r="A62" s="28"/>
      <c r="B62" s="4" t="s">
        <v>24</v>
      </c>
      <c r="C62" s="6">
        <v>123.2</v>
      </c>
      <c r="D62" s="6">
        <v>170</v>
      </c>
      <c r="E62" s="18">
        <v>12</v>
      </c>
      <c r="F62" s="6">
        <v>240</v>
      </c>
      <c r="G62" s="6">
        <v>230</v>
      </c>
      <c r="H62" s="6">
        <f>(C62+D62+E62+F62+G62)/5</f>
        <v>155.04000000000002</v>
      </c>
      <c r="I62" s="21">
        <v>38.53</v>
      </c>
    </row>
    <row r="63" spans="1:10" ht="14.25">
      <c r="A63" s="29"/>
      <c r="B63" s="17" t="s">
        <v>50</v>
      </c>
      <c r="C63" s="6">
        <v>243</v>
      </c>
      <c r="D63" s="18">
        <v>214</v>
      </c>
      <c r="E63" s="18">
        <v>130</v>
      </c>
      <c r="F63" s="18">
        <v>125</v>
      </c>
      <c r="G63" s="18">
        <v>175</v>
      </c>
      <c r="H63" s="6">
        <f>(C63+D63+E63+F63+G63)/5</f>
        <v>177.4</v>
      </c>
      <c r="I63" s="23"/>
      <c r="J63" s="19"/>
    </row>
    <row r="64" spans="1:10" ht="12.75" hidden="1" customHeight="1">
      <c r="A64" s="25" t="s">
        <v>27</v>
      </c>
      <c r="B64" s="4" t="s">
        <v>8</v>
      </c>
      <c r="C64" s="3">
        <v>59</v>
      </c>
      <c r="D64" s="3">
        <v>66</v>
      </c>
      <c r="E64" s="18">
        <v>55</v>
      </c>
      <c r="F64" s="3">
        <v>67</v>
      </c>
      <c r="G64" s="3">
        <v>53</v>
      </c>
      <c r="H64" s="3">
        <f>(C64+D64+E64+F64+G64)/5</f>
        <v>60</v>
      </c>
      <c r="I64" s="21">
        <v>237.44</v>
      </c>
    </row>
    <row r="65" spans="1:9" hidden="1">
      <c r="A65" s="25"/>
      <c r="B65" s="4" t="s">
        <v>9</v>
      </c>
      <c r="C65" s="3">
        <v>64</v>
      </c>
      <c r="D65" s="3">
        <v>66</v>
      </c>
      <c r="E65" s="18">
        <v>130</v>
      </c>
      <c r="F65" s="3">
        <v>67</v>
      </c>
      <c r="G65" s="3">
        <v>55</v>
      </c>
      <c r="H65" s="3">
        <f>(C65+D65+E65+F65+G65)/5</f>
        <v>76.400000000000006</v>
      </c>
      <c r="I65" s="21">
        <v>179.49</v>
      </c>
    </row>
    <row r="66" spans="1:9" hidden="1">
      <c r="A66" s="25"/>
      <c r="B66" s="4" t="s">
        <v>10</v>
      </c>
      <c r="C66" s="3">
        <v>64</v>
      </c>
      <c r="D66" s="3">
        <v>63</v>
      </c>
      <c r="E66" s="18">
        <v>62</v>
      </c>
      <c r="F66" s="3">
        <v>67.3</v>
      </c>
      <c r="G66" s="3">
        <v>55</v>
      </c>
      <c r="H66" s="3">
        <f>(C66+D66+E66+F66+G66)/4</f>
        <v>77.825000000000003</v>
      </c>
      <c r="I66" s="21">
        <v>99.09</v>
      </c>
    </row>
    <row r="67" spans="1:9" hidden="1">
      <c r="A67" s="25"/>
      <c r="B67" s="4" t="s">
        <v>11</v>
      </c>
      <c r="C67" s="3">
        <v>54</v>
      </c>
      <c r="D67" s="3">
        <v>59</v>
      </c>
      <c r="E67" s="18">
        <v>33.5</v>
      </c>
      <c r="F67" s="3">
        <v>68</v>
      </c>
      <c r="G67" s="3">
        <v>50</v>
      </c>
      <c r="H67" s="3">
        <f t="shared" ref="H67:H72" si="1">(C67+D67+E67+F67+G67)/5</f>
        <v>52.9</v>
      </c>
      <c r="I67" s="21">
        <v>71.400000000000006</v>
      </c>
    </row>
    <row r="68" spans="1:9" hidden="1">
      <c r="A68" s="25"/>
      <c r="B68" s="4" t="s">
        <v>12</v>
      </c>
      <c r="C68" s="3">
        <v>54</v>
      </c>
      <c r="D68" s="3">
        <v>59</v>
      </c>
      <c r="E68" s="18">
        <v>43</v>
      </c>
      <c r="F68" s="3">
        <v>63.5</v>
      </c>
      <c r="G68" s="3">
        <v>51.33</v>
      </c>
      <c r="H68" s="3">
        <f t="shared" si="1"/>
        <v>54.165999999999997</v>
      </c>
      <c r="I68" s="21">
        <v>243.48</v>
      </c>
    </row>
    <row r="69" spans="1:9" hidden="1">
      <c r="A69" s="25"/>
      <c r="B69" s="4" t="s">
        <v>13</v>
      </c>
      <c r="C69" s="3">
        <v>55.2</v>
      </c>
      <c r="D69" s="3">
        <v>59</v>
      </c>
      <c r="E69" s="18">
        <v>30</v>
      </c>
      <c r="F69" s="3">
        <v>62</v>
      </c>
      <c r="G69" s="3">
        <v>50</v>
      </c>
      <c r="H69" s="3">
        <f t="shared" si="1"/>
        <v>51.239999999999995</v>
      </c>
      <c r="I69" s="21">
        <v>75.14</v>
      </c>
    </row>
    <row r="70" spans="1:9" hidden="1">
      <c r="A70" s="25"/>
      <c r="B70" s="4" t="s">
        <v>14</v>
      </c>
      <c r="C70" s="3">
        <v>55.2</v>
      </c>
      <c r="D70" s="3">
        <v>55.5</v>
      </c>
      <c r="E70" s="18">
        <v>10</v>
      </c>
      <c r="F70" s="3">
        <v>57.5</v>
      </c>
      <c r="G70" s="3">
        <v>50</v>
      </c>
      <c r="H70" s="3">
        <f t="shared" si="1"/>
        <v>45.64</v>
      </c>
      <c r="I70" s="21">
        <v>31.93</v>
      </c>
    </row>
    <row r="71" spans="1:9" hidden="1">
      <c r="A71" s="25"/>
      <c r="B71" s="4" t="s">
        <v>15</v>
      </c>
      <c r="C71" s="3">
        <v>55.2</v>
      </c>
      <c r="D71" s="3">
        <v>55.5</v>
      </c>
      <c r="E71" s="18">
        <v>210</v>
      </c>
      <c r="F71" s="3">
        <v>59.5</v>
      </c>
      <c r="G71" s="3">
        <v>50</v>
      </c>
      <c r="H71" s="3">
        <f t="shared" si="1"/>
        <v>86.039999999999992</v>
      </c>
      <c r="I71" s="21">
        <v>39.979999999999997</v>
      </c>
    </row>
    <row r="72" spans="1:9" hidden="1">
      <c r="A72" s="25"/>
      <c r="B72" s="4" t="s">
        <v>16</v>
      </c>
      <c r="C72" s="3">
        <v>55.2</v>
      </c>
      <c r="D72" s="3">
        <v>55.5</v>
      </c>
      <c r="E72" s="18">
        <v>23</v>
      </c>
      <c r="F72" s="3">
        <v>59.5</v>
      </c>
      <c r="G72" s="3">
        <v>54</v>
      </c>
      <c r="H72" s="3">
        <f t="shared" si="1"/>
        <v>49.44</v>
      </c>
      <c r="I72" s="21">
        <v>27.71</v>
      </c>
    </row>
    <row r="73" spans="1:9" hidden="1">
      <c r="A73" s="25"/>
      <c r="B73" s="4" t="s">
        <v>17</v>
      </c>
      <c r="C73" s="3">
        <v>53.45</v>
      </c>
      <c r="D73" s="3">
        <v>55.5</v>
      </c>
      <c r="E73" s="18">
        <v>28.33</v>
      </c>
      <c r="F73" s="3">
        <v>59.5</v>
      </c>
      <c r="G73" s="3">
        <v>54</v>
      </c>
      <c r="H73" s="3">
        <f>(C73+D73+E73+F73+G73)/4</f>
        <v>62.695</v>
      </c>
      <c r="I73" s="21">
        <v>397.78</v>
      </c>
    </row>
    <row r="74" spans="1:9" hidden="1">
      <c r="A74" s="25"/>
      <c r="B74" s="11" t="s">
        <v>18</v>
      </c>
      <c r="C74" s="3">
        <v>53.45</v>
      </c>
      <c r="D74" s="3">
        <v>55.5</v>
      </c>
      <c r="E74" s="18">
        <v>30</v>
      </c>
      <c r="F74" s="3">
        <v>59.5</v>
      </c>
      <c r="G74" s="3">
        <v>54</v>
      </c>
      <c r="H74" s="3">
        <f t="shared" ref="H74:H79" si="2">(C74+D74+E74+F74+G74)/5</f>
        <v>50.489999999999995</v>
      </c>
      <c r="I74" s="21">
        <v>10.11</v>
      </c>
    </row>
    <row r="75" spans="1:9" hidden="1">
      <c r="A75" s="25"/>
      <c r="B75" s="11" t="s">
        <v>19</v>
      </c>
      <c r="C75" s="3">
        <v>60</v>
      </c>
      <c r="D75" s="3">
        <v>56.5</v>
      </c>
      <c r="E75" s="18">
        <v>29</v>
      </c>
      <c r="F75" s="3">
        <v>59.5</v>
      </c>
      <c r="G75" s="3">
        <v>50.5</v>
      </c>
      <c r="H75" s="3">
        <f t="shared" si="2"/>
        <v>51.1</v>
      </c>
      <c r="I75" s="21">
        <v>24.15</v>
      </c>
    </row>
    <row r="76" spans="1:9" hidden="1">
      <c r="A76" s="25"/>
      <c r="B76" s="11" t="s">
        <v>20</v>
      </c>
      <c r="C76" s="3">
        <v>60</v>
      </c>
      <c r="D76" s="3">
        <v>57</v>
      </c>
      <c r="E76" s="18">
        <v>17</v>
      </c>
      <c r="F76" s="3">
        <v>60</v>
      </c>
      <c r="G76" s="3">
        <v>54</v>
      </c>
      <c r="H76" s="3">
        <f t="shared" si="2"/>
        <v>49.6</v>
      </c>
      <c r="I76" s="21">
        <v>24.57</v>
      </c>
    </row>
    <row r="77" spans="1:9" hidden="1">
      <c r="A77" s="25"/>
      <c r="B77" s="11" t="s">
        <v>21</v>
      </c>
      <c r="C77" s="3">
        <v>60</v>
      </c>
      <c r="D77" s="3">
        <v>57</v>
      </c>
      <c r="E77" s="18">
        <v>33</v>
      </c>
      <c r="F77" s="3">
        <v>60</v>
      </c>
      <c r="G77" s="3">
        <v>54</v>
      </c>
      <c r="H77" s="3">
        <f t="shared" si="2"/>
        <v>52.8</v>
      </c>
      <c r="I77" s="22">
        <v>32.590000000000003</v>
      </c>
    </row>
    <row r="78" spans="1:9" hidden="1">
      <c r="A78" s="25"/>
      <c r="B78" s="11" t="s">
        <v>22</v>
      </c>
      <c r="C78" s="3">
        <v>59</v>
      </c>
      <c r="D78" s="3">
        <v>45</v>
      </c>
      <c r="E78" s="18">
        <v>25</v>
      </c>
      <c r="F78" s="3">
        <v>48</v>
      </c>
      <c r="G78" s="3">
        <v>55.5</v>
      </c>
      <c r="H78" s="3">
        <f t="shared" si="2"/>
        <v>46.5</v>
      </c>
      <c r="I78" s="21">
        <v>32.19</v>
      </c>
    </row>
    <row r="79" spans="1:9" hidden="1">
      <c r="A79" s="25"/>
      <c r="B79" s="11" t="s">
        <v>23</v>
      </c>
      <c r="C79" s="3">
        <v>59</v>
      </c>
      <c r="D79" s="3">
        <v>48</v>
      </c>
      <c r="E79" s="18">
        <v>12</v>
      </c>
      <c r="F79" s="3">
        <v>48</v>
      </c>
      <c r="G79" s="3">
        <v>56</v>
      </c>
      <c r="H79" s="3">
        <f t="shared" si="2"/>
        <v>44.6</v>
      </c>
      <c r="I79" s="21">
        <v>23.39</v>
      </c>
    </row>
    <row r="80" spans="1:9" hidden="1">
      <c r="A80" s="25"/>
      <c r="B80" s="4" t="s">
        <v>24</v>
      </c>
      <c r="C80" s="6">
        <v>55.9</v>
      </c>
      <c r="D80" s="6">
        <v>67</v>
      </c>
      <c r="E80" s="18">
        <v>12</v>
      </c>
      <c r="F80" s="6">
        <v>68</v>
      </c>
      <c r="G80" s="6">
        <v>65.7</v>
      </c>
      <c r="H80" s="6">
        <f>(C80+D80+F80+E80+G80)/5</f>
        <v>53.720000000000006</v>
      </c>
      <c r="I80" s="21">
        <v>38.53</v>
      </c>
    </row>
    <row r="81" spans="1:10" ht="14.25">
      <c r="A81" s="25"/>
      <c r="B81" s="17" t="s">
        <v>50</v>
      </c>
      <c r="C81" s="6">
        <v>55</v>
      </c>
      <c r="D81" s="18">
        <v>56</v>
      </c>
      <c r="E81" s="18">
        <v>62</v>
      </c>
      <c r="F81" s="18">
        <v>56</v>
      </c>
      <c r="G81" s="18">
        <v>55</v>
      </c>
      <c r="H81" s="6">
        <f>(C81+D81+F81+E81+G81)/5</f>
        <v>56.8</v>
      </c>
      <c r="I81" s="23"/>
      <c r="J81" s="19"/>
    </row>
    <row r="82" spans="1:10" ht="12.75" hidden="1" customHeight="1">
      <c r="A82" s="30" t="s">
        <v>49</v>
      </c>
      <c r="B82" s="4" t="s">
        <v>8</v>
      </c>
      <c r="C82" s="3">
        <v>29</v>
      </c>
      <c r="D82" s="3">
        <v>30</v>
      </c>
      <c r="E82" s="18">
        <v>55</v>
      </c>
      <c r="F82" s="3">
        <v>32</v>
      </c>
      <c r="G82" s="3">
        <v>0</v>
      </c>
      <c r="H82" s="13">
        <f>(C82+D82+E82+F82)/4</f>
        <v>36.5</v>
      </c>
      <c r="I82" s="21">
        <v>237.44</v>
      </c>
    </row>
    <row r="83" spans="1:10" hidden="1">
      <c r="A83" s="25"/>
      <c r="B83" s="4" t="s">
        <v>9</v>
      </c>
      <c r="C83" s="3">
        <v>29</v>
      </c>
      <c r="D83" s="3">
        <v>30</v>
      </c>
      <c r="E83" s="18">
        <v>130</v>
      </c>
      <c r="F83" s="3">
        <v>32</v>
      </c>
      <c r="G83" s="3">
        <v>0</v>
      </c>
      <c r="H83" s="13">
        <v>31</v>
      </c>
      <c r="I83" s="21">
        <v>179.49</v>
      </c>
    </row>
    <row r="84" spans="1:10" hidden="1">
      <c r="A84" s="25"/>
      <c r="B84" s="4" t="s">
        <v>10</v>
      </c>
      <c r="C84" s="3">
        <v>29.11</v>
      </c>
      <c r="D84" s="3">
        <v>30</v>
      </c>
      <c r="E84" s="18">
        <v>62</v>
      </c>
      <c r="F84" s="3">
        <v>32</v>
      </c>
      <c r="G84" s="3">
        <v>0</v>
      </c>
      <c r="H84" s="13">
        <f t="shared" ref="H84:H90" si="3">(C84+D84+E84+F84+G84)/4</f>
        <v>38.277500000000003</v>
      </c>
      <c r="I84" s="21">
        <v>99.09</v>
      </c>
    </row>
    <row r="85" spans="1:10" hidden="1">
      <c r="A85" s="25"/>
      <c r="B85" s="4" t="s">
        <v>11</v>
      </c>
      <c r="C85" s="3">
        <v>26.2</v>
      </c>
      <c r="D85" s="3">
        <v>30</v>
      </c>
      <c r="E85" s="18">
        <v>33.5</v>
      </c>
      <c r="F85" s="3">
        <v>32</v>
      </c>
      <c r="G85" s="3">
        <v>0</v>
      </c>
      <c r="H85" s="13">
        <f t="shared" si="3"/>
        <v>30.425000000000001</v>
      </c>
      <c r="I85" s="21">
        <v>71.400000000000006</v>
      </c>
    </row>
    <row r="86" spans="1:10" hidden="1">
      <c r="A86" s="25"/>
      <c r="B86" s="4" t="s">
        <v>12</v>
      </c>
      <c r="C86" s="3">
        <v>26.2</v>
      </c>
      <c r="D86" s="3">
        <v>30</v>
      </c>
      <c r="E86" s="18">
        <v>43</v>
      </c>
      <c r="F86" s="3">
        <v>32</v>
      </c>
      <c r="G86" s="3">
        <v>0</v>
      </c>
      <c r="H86" s="13">
        <f t="shared" si="3"/>
        <v>32.799999999999997</v>
      </c>
      <c r="I86" s="21">
        <v>243.48</v>
      </c>
    </row>
    <row r="87" spans="1:10" hidden="1">
      <c r="A87" s="25"/>
      <c r="B87" s="4" t="s">
        <v>13</v>
      </c>
      <c r="C87" s="3">
        <v>26.2</v>
      </c>
      <c r="D87" s="3">
        <v>30</v>
      </c>
      <c r="E87" s="18">
        <v>30</v>
      </c>
      <c r="F87" s="3">
        <v>32</v>
      </c>
      <c r="G87" s="3">
        <v>0</v>
      </c>
      <c r="H87" s="13">
        <f t="shared" si="3"/>
        <v>29.55</v>
      </c>
      <c r="I87" s="21">
        <v>75.14</v>
      </c>
    </row>
    <row r="88" spans="1:10" hidden="1">
      <c r="A88" s="25"/>
      <c r="B88" s="4" t="s">
        <v>14</v>
      </c>
      <c r="C88" s="3">
        <v>29</v>
      </c>
      <c r="D88" s="3">
        <v>30</v>
      </c>
      <c r="E88" s="18">
        <v>10</v>
      </c>
      <c r="F88" s="3">
        <v>32</v>
      </c>
      <c r="G88" s="3">
        <v>0</v>
      </c>
      <c r="H88" s="13">
        <f t="shared" si="3"/>
        <v>25.25</v>
      </c>
      <c r="I88" s="21">
        <v>31.93</v>
      </c>
    </row>
    <row r="89" spans="1:10" hidden="1">
      <c r="A89" s="25"/>
      <c r="B89" s="4" t="s">
        <v>15</v>
      </c>
      <c r="C89" s="3">
        <v>29</v>
      </c>
      <c r="D89" s="3">
        <v>30</v>
      </c>
      <c r="E89" s="18">
        <v>210</v>
      </c>
      <c r="F89" s="3">
        <v>32</v>
      </c>
      <c r="G89" s="3">
        <v>0</v>
      </c>
      <c r="H89" s="13">
        <f t="shared" si="3"/>
        <v>75.25</v>
      </c>
      <c r="I89" s="21">
        <v>39.979999999999997</v>
      </c>
    </row>
    <row r="90" spans="1:10" hidden="1">
      <c r="A90" s="25"/>
      <c r="B90" s="4" t="s">
        <v>16</v>
      </c>
      <c r="C90" s="3">
        <v>29</v>
      </c>
      <c r="D90" s="3">
        <v>30</v>
      </c>
      <c r="E90" s="18">
        <v>23</v>
      </c>
      <c r="F90" s="3">
        <v>32</v>
      </c>
      <c r="G90" s="3">
        <v>0</v>
      </c>
      <c r="H90" s="13">
        <f t="shared" si="3"/>
        <v>28.5</v>
      </c>
      <c r="I90" s="21">
        <v>27.71</v>
      </c>
    </row>
    <row r="91" spans="1:10" hidden="1">
      <c r="A91" s="25"/>
      <c r="B91" s="4" t="s">
        <v>17</v>
      </c>
      <c r="C91" s="3">
        <v>29</v>
      </c>
      <c r="D91" s="3">
        <v>30</v>
      </c>
      <c r="E91" s="18">
        <v>28.33</v>
      </c>
      <c r="F91" s="3">
        <v>32</v>
      </c>
      <c r="G91" s="3">
        <v>0</v>
      </c>
      <c r="H91" s="13">
        <f>(C91+D91+E91+F91+G91)/3</f>
        <v>39.776666666666664</v>
      </c>
      <c r="I91" s="21">
        <v>397.78</v>
      </c>
    </row>
    <row r="92" spans="1:10" hidden="1">
      <c r="A92" s="25"/>
      <c r="B92" s="11" t="s">
        <v>18</v>
      </c>
      <c r="C92" s="3">
        <v>29</v>
      </c>
      <c r="D92" s="3">
        <v>30</v>
      </c>
      <c r="E92" s="18">
        <v>30</v>
      </c>
      <c r="F92" s="3">
        <v>32</v>
      </c>
      <c r="G92" s="3">
        <v>0</v>
      </c>
      <c r="H92" s="13">
        <f>(C92+D92+E92+F92+G92)/4</f>
        <v>30.25</v>
      </c>
      <c r="I92" s="21">
        <v>10.11</v>
      </c>
    </row>
    <row r="93" spans="1:10" ht="12.75" hidden="1" customHeight="1">
      <c r="A93" s="25"/>
      <c r="B93" s="11" t="s">
        <v>19</v>
      </c>
      <c r="C93" s="3">
        <v>29.1</v>
      </c>
      <c r="D93" s="3">
        <v>31</v>
      </c>
      <c r="E93" s="18">
        <v>29</v>
      </c>
      <c r="F93" s="3">
        <v>33</v>
      </c>
      <c r="G93" s="3">
        <v>27</v>
      </c>
      <c r="H93" s="13">
        <f>(C93+D93+E93+F93+G93)/5</f>
        <v>29.82</v>
      </c>
      <c r="I93" s="21">
        <v>24.15</v>
      </c>
    </row>
    <row r="94" spans="1:10" ht="12.75" hidden="1" customHeight="1">
      <c r="A94" s="25"/>
      <c r="B94" s="11" t="s">
        <v>20</v>
      </c>
      <c r="C94" s="3">
        <v>29</v>
      </c>
      <c r="D94" s="3">
        <v>31</v>
      </c>
      <c r="E94" s="18">
        <v>17</v>
      </c>
      <c r="F94" s="3">
        <v>32</v>
      </c>
      <c r="G94" s="3">
        <v>27</v>
      </c>
      <c r="H94" s="13">
        <f>(C94+D94+E94+F94+G94)/5</f>
        <v>27.2</v>
      </c>
      <c r="I94" s="21">
        <v>24.57</v>
      </c>
    </row>
    <row r="95" spans="1:10" ht="12.75" hidden="1" customHeight="1">
      <c r="A95" s="25"/>
      <c r="B95" s="11" t="s">
        <v>21</v>
      </c>
      <c r="C95" s="3">
        <v>29</v>
      </c>
      <c r="D95" s="3">
        <v>31</v>
      </c>
      <c r="E95" s="18">
        <v>33</v>
      </c>
      <c r="F95" s="3">
        <v>32</v>
      </c>
      <c r="G95" s="3">
        <v>27</v>
      </c>
      <c r="H95" s="13">
        <f>(C95+D95+E95+F95+G95)/5</f>
        <v>30.4</v>
      </c>
      <c r="I95" s="22">
        <v>32.590000000000003</v>
      </c>
    </row>
    <row r="96" spans="1:10" ht="12.75" hidden="1" customHeight="1">
      <c r="A96" s="25"/>
      <c r="B96" s="11" t="s">
        <v>22</v>
      </c>
      <c r="C96" s="3">
        <v>29</v>
      </c>
      <c r="D96" s="3">
        <v>28</v>
      </c>
      <c r="E96" s="18">
        <v>25</v>
      </c>
      <c r="F96" s="3">
        <v>32</v>
      </c>
      <c r="G96" s="3">
        <v>28</v>
      </c>
      <c r="H96" s="13">
        <f>(C96+D96+E96+F96+G96)/5</f>
        <v>28.4</v>
      </c>
      <c r="I96" s="21">
        <v>32.19</v>
      </c>
    </row>
    <row r="97" spans="1:10" ht="12.75" hidden="1" customHeight="1">
      <c r="A97" s="25"/>
      <c r="B97" s="11" t="s">
        <v>23</v>
      </c>
      <c r="C97" s="3">
        <v>29</v>
      </c>
      <c r="D97" s="3">
        <v>28</v>
      </c>
      <c r="E97" s="18">
        <v>12</v>
      </c>
      <c r="F97" s="3">
        <v>32</v>
      </c>
      <c r="G97" s="3">
        <v>28</v>
      </c>
      <c r="H97" s="13">
        <f>(C97+D97+E97+F97+G97)/4</f>
        <v>32.25</v>
      </c>
      <c r="I97" s="21">
        <v>23.39</v>
      </c>
    </row>
    <row r="98" spans="1:10" ht="12.75" hidden="1" customHeight="1">
      <c r="A98" s="25"/>
      <c r="B98" s="4" t="s">
        <v>24</v>
      </c>
      <c r="C98" s="6">
        <v>27.3</v>
      </c>
      <c r="D98" s="6">
        <v>31</v>
      </c>
      <c r="E98" s="18">
        <v>12</v>
      </c>
      <c r="F98" s="6">
        <v>33</v>
      </c>
      <c r="G98" s="6">
        <v>35</v>
      </c>
      <c r="H98" s="6">
        <f>(C98+D98+E98+F98+G98)/5</f>
        <v>27.660000000000004</v>
      </c>
      <c r="I98" s="21">
        <v>38.53</v>
      </c>
    </row>
    <row r="99" spans="1:10" ht="12.75" customHeight="1">
      <c r="A99" s="25"/>
      <c r="B99" s="17" t="s">
        <v>50</v>
      </c>
      <c r="C99" s="6">
        <v>30</v>
      </c>
      <c r="D99" s="18">
        <v>31</v>
      </c>
      <c r="E99" s="18">
        <v>32.9</v>
      </c>
      <c r="F99" s="18">
        <v>30</v>
      </c>
      <c r="G99" s="18">
        <v>27.5</v>
      </c>
      <c r="H99" s="6">
        <f>(C99+D99+E99+F99+G99)/5</f>
        <v>30.28</v>
      </c>
      <c r="I99" s="23"/>
      <c r="J99" s="19"/>
    </row>
    <row r="100" spans="1:10" ht="12.75" hidden="1" customHeight="1">
      <c r="A100" s="25" t="s">
        <v>28</v>
      </c>
      <c r="B100" s="4" t="s">
        <v>8</v>
      </c>
      <c r="C100" s="13">
        <v>37.299999999999997</v>
      </c>
      <c r="D100" s="3">
        <v>40</v>
      </c>
      <c r="E100" s="18">
        <v>55</v>
      </c>
      <c r="F100" s="3">
        <v>36</v>
      </c>
      <c r="G100" s="3">
        <v>35</v>
      </c>
      <c r="H100" s="13">
        <f>(C100+D100+E100+F100+G100)/5</f>
        <v>40.660000000000004</v>
      </c>
      <c r="I100" s="21">
        <v>237.44</v>
      </c>
    </row>
    <row r="101" spans="1:10" hidden="1">
      <c r="A101" s="25"/>
      <c r="B101" s="4" t="s">
        <v>9</v>
      </c>
      <c r="C101" s="13">
        <v>36</v>
      </c>
      <c r="D101" s="3">
        <v>40</v>
      </c>
      <c r="E101" s="18">
        <v>130</v>
      </c>
      <c r="F101" s="3">
        <v>37</v>
      </c>
      <c r="G101" s="3">
        <v>35</v>
      </c>
      <c r="H101" s="13">
        <v>37</v>
      </c>
      <c r="I101" s="21">
        <v>179.49</v>
      </c>
    </row>
    <row r="102" spans="1:10" hidden="1">
      <c r="A102" s="25"/>
      <c r="B102" s="4" t="s">
        <v>10</v>
      </c>
      <c r="C102" s="13">
        <v>36.5</v>
      </c>
      <c r="D102" s="3">
        <v>38</v>
      </c>
      <c r="E102" s="18">
        <v>62</v>
      </c>
      <c r="F102" s="3">
        <v>36</v>
      </c>
      <c r="G102" s="3">
        <v>0</v>
      </c>
      <c r="H102" s="13">
        <f>(C102+D102+E102+F102+G102)/3</f>
        <v>57.5</v>
      </c>
      <c r="I102" s="21">
        <v>99.09</v>
      </c>
    </row>
    <row r="103" spans="1:10" hidden="1">
      <c r="A103" s="25"/>
      <c r="B103" s="4" t="s">
        <v>11</v>
      </c>
      <c r="C103" s="13">
        <v>34.799999999999997</v>
      </c>
      <c r="D103" s="3">
        <v>38</v>
      </c>
      <c r="E103" s="18">
        <v>33.5</v>
      </c>
      <c r="F103" s="3">
        <v>38</v>
      </c>
      <c r="G103" s="3">
        <v>34</v>
      </c>
      <c r="H103" s="13">
        <f>(C103+D103+E103+F103+G103)/5</f>
        <v>35.660000000000004</v>
      </c>
      <c r="I103" s="21">
        <v>71.400000000000006</v>
      </c>
    </row>
    <row r="104" spans="1:10" hidden="1">
      <c r="A104" s="25"/>
      <c r="B104" s="4" t="s">
        <v>12</v>
      </c>
      <c r="C104" s="3">
        <v>37.159999999999997</v>
      </c>
      <c r="D104" s="3">
        <v>38</v>
      </c>
      <c r="E104" s="18">
        <v>43</v>
      </c>
      <c r="F104" s="3">
        <v>36</v>
      </c>
      <c r="G104" s="3">
        <v>38</v>
      </c>
      <c r="H104" s="13">
        <f t="shared" ref="H104:H109" si="4">(C104+D104+E104+F104+G104)/4</f>
        <v>48.04</v>
      </c>
      <c r="I104" s="21">
        <v>243.48</v>
      </c>
    </row>
    <row r="105" spans="1:10" hidden="1">
      <c r="A105" s="25"/>
      <c r="B105" s="4" t="s">
        <v>13</v>
      </c>
      <c r="C105" s="3">
        <v>37.159999999999997</v>
      </c>
      <c r="D105" s="3">
        <v>38</v>
      </c>
      <c r="E105" s="18">
        <v>30</v>
      </c>
      <c r="F105" s="3">
        <v>39</v>
      </c>
      <c r="G105" s="3">
        <v>38</v>
      </c>
      <c r="H105" s="13">
        <f t="shared" si="4"/>
        <v>45.54</v>
      </c>
      <c r="I105" s="21">
        <v>75.14</v>
      </c>
    </row>
    <row r="106" spans="1:10" hidden="1">
      <c r="A106" s="25"/>
      <c r="B106" s="4" t="s">
        <v>14</v>
      </c>
      <c r="C106" s="3">
        <v>37.5</v>
      </c>
      <c r="D106" s="3">
        <v>38</v>
      </c>
      <c r="E106" s="18">
        <v>10</v>
      </c>
      <c r="F106" s="3">
        <v>39</v>
      </c>
      <c r="G106" s="3">
        <v>38</v>
      </c>
      <c r="H106" s="13">
        <f t="shared" si="4"/>
        <v>40.625</v>
      </c>
      <c r="I106" s="21">
        <v>31.93</v>
      </c>
    </row>
    <row r="107" spans="1:10" hidden="1">
      <c r="A107" s="25"/>
      <c r="B107" s="4" t="s">
        <v>15</v>
      </c>
      <c r="C107" s="3">
        <v>37.5</v>
      </c>
      <c r="D107" s="3">
        <v>38</v>
      </c>
      <c r="E107" s="18">
        <v>210</v>
      </c>
      <c r="F107" s="3">
        <v>39</v>
      </c>
      <c r="G107" s="3">
        <v>39.5</v>
      </c>
      <c r="H107" s="13">
        <f t="shared" si="4"/>
        <v>91</v>
      </c>
      <c r="I107" s="21">
        <v>39.979999999999997</v>
      </c>
    </row>
    <row r="108" spans="1:10" hidden="1">
      <c r="A108" s="25"/>
      <c r="B108" s="4" t="s">
        <v>16</v>
      </c>
      <c r="C108" s="3">
        <v>40</v>
      </c>
      <c r="D108" s="3">
        <v>40</v>
      </c>
      <c r="E108" s="18">
        <v>23</v>
      </c>
      <c r="F108" s="13">
        <v>39.5</v>
      </c>
      <c r="G108" s="3">
        <v>38</v>
      </c>
      <c r="H108" s="13">
        <f t="shared" si="4"/>
        <v>45.125</v>
      </c>
      <c r="I108" s="21">
        <v>27.71</v>
      </c>
    </row>
    <row r="109" spans="1:10" hidden="1">
      <c r="A109" s="25"/>
      <c r="B109" s="4" t="s">
        <v>17</v>
      </c>
      <c r="C109" s="3">
        <v>41</v>
      </c>
      <c r="D109" s="3">
        <v>40</v>
      </c>
      <c r="E109" s="18">
        <v>28.33</v>
      </c>
      <c r="F109" s="13">
        <v>40</v>
      </c>
      <c r="G109" s="3">
        <v>38</v>
      </c>
      <c r="H109" s="13">
        <f t="shared" si="4"/>
        <v>46.832499999999996</v>
      </c>
      <c r="I109" s="21">
        <v>397.78</v>
      </c>
    </row>
    <row r="110" spans="1:10" hidden="1">
      <c r="A110" s="25"/>
      <c r="B110" s="11" t="s">
        <v>18</v>
      </c>
      <c r="C110" s="3">
        <v>41</v>
      </c>
      <c r="D110" s="3">
        <v>0</v>
      </c>
      <c r="E110" s="18">
        <v>30</v>
      </c>
      <c r="F110" s="13">
        <v>43</v>
      </c>
      <c r="G110" s="3">
        <v>43</v>
      </c>
      <c r="H110" s="13">
        <f>(C110+D110+E110+F110+G110)/3</f>
        <v>52.333333333333336</v>
      </c>
      <c r="I110" s="21">
        <v>10.11</v>
      </c>
    </row>
    <row r="111" spans="1:10" ht="14.25" hidden="1" customHeight="1">
      <c r="A111" s="25"/>
      <c r="B111" s="11" t="s">
        <v>19</v>
      </c>
      <c r="C111" s="3">
        <v>37.5</v>
      </c>
      <c r="D111" s="3">
        <v>40</v>
      </c>
      <c r="E111" s="18">
        <v>29</v>
      </c>
      <c r="F111" s="13">
        <v>26</v>
      </c>
      <c r="G111" s="3">
        <v>29</v>
      </c>
      <c r="H111" s="13">
        <f>(C111+D111+E111+F111+G111)/4</f>
        <v>40.375</v>
      </c>
      <c r="I111" s="21">
        <v>24.15</v>
      </c>
    </row>
    <row r="112" spans="1:10" ht="14.25" hidden="1" customHeight="1">
      <c r="A112" s="25"/>
      <c r="B112" s="11" t="s">
        <v>20</v>
      </c>
      <c r="C112" s="3">
        <v>36.6</v>
      </c>
      <c r="D112" s="3">
        <v>35</v>
      </c>
      <c r="E112" s="18">
        <v>17</v>
      </c>
      <c r="F112" s="13">
        <v>28</v>
      </c>
      <c r="G112" s="3">
        <v>28</v>
      </c>
      <c r="H112" s="13">
        <f>(C112+D112+E112+F112+G112)/4</f>
        <v>36.15</v>
      </c>
      <c r="I112" s="21">
        <v>24.57</v>
      </c>
    </row>
    <row r="113" spans="1:10" ht="14.25" hidden="1" customHeight="1">
      <c r="A113" s="25"/>
      <c r="B113" s="11" t="s">
        <v>21</v>
      </c>
      <c r="C113" s="3">
        <v>37</v>
      </c>
      <c r="D113" s="3">
        <v>35</v>
      </c>
      <c r="E113" s="18">
        <v>33</v>
      </c>
      <c r="F113" s="13">
        <v>28</v>
      </c>
      <c r="G113" s="3">
        <v>0</v>
      </c>
      <c r="H113" s="13">
        <f>(C113+D113+E113+F113+G113)/3</f>
        <v>44.333333333333336</v>
      </c>
      <c r="I113" s="22">
        <v>32.590000000000003</v>
      </c>
    </row>
    <row r="114" spans="1:10" ht="14.25" hidden="1" customHeight="1">
      <c r="A114" s="25"/>
      <c r="B114" s="11" t="s">
        <v>22</v>
      </c>
      <c r="C114" s="3">
        <v>29.65</v>
      </c>
      <c r="D114" s="3">
        <v>35</v>
      </c>
      <c r="E114" s="18">
        <v>25</v>
      </c>
      <c r="F114" s="13">
        <v>27.3</v>
      </c>
      <c r="G114" s="3">
        <v>26</v>
      </c>
      <c r="H114" s="13">
        <f>(C114+D114+E114+F114+G114)/5</f>
        <v>28.589999999999996</v>
      </c>
      <c r="I114" s="21">
        <v>32.19</v>
      </c>
    </row>
    <row r="115" spans="1:10" ht="14.25" hidden="1" customHeight="1">
      <c r="A115" s="25"/>
      <c r="B115" s="11" t="s">
        <v>23</v>
      </c>
      <c r="C115" s="3">
        <v>30</v>
      </c>
      <c r="D115" s="3">
        <v>35</v>
      </c>
      <c r="E115" s="18">
        <v>12</v>
      </c>
      <c r="F115" s="13">
        <v>27</v>
      </c>
      <c r="G115" s="3">
        <v>26</v>
      </c>
      <c r="H115" s="13">
        <f>(C115+D115+E115+F115+G115)/5</f>
        <v>26</v>
      </c>
      <c r="I115" s="21">
        <v>23.39</v>
      </c>
    </row>
    <row r="116" spans="1:10" ht="14.25" hidden="1" customHeight="1">
      <c r="A116" s="25"/>
      <c r="B116" s="4" t="s">
        <v>24</v>
      </c>
      <c r="C116" s="6">
        <v>39.200000000000003</v>
      </c>
      <c r="D116" s="6">
        <v>40</v>
      </c>
      <c r="E116" s="18">
        <v>12</v>
      </c>
      <c r="F116" s="6">
        <v>42</v>
      </c>
      <c r="G116" s="6">
        <v>42</v>
      </c>
      <c r="H116" s="6">
        <f>(C116+D116+F116+G116+E116)/5</f>
        <v>35.04</v>
      </c>
      <c r="I116" s="21">
        <v>38.53</v>
      </c>
    </row>
    <row r="117" spans="1:10" ht="14.25" customHeight="1">
      <c r="A117" s="25"/>
      <c r="B117" s="17" t="s">
        <v>50</v>
      </c>
      <c r="C117" s="6">
        <v>38</v>
      </c>
      <c r="D117" s="18">
        <v>43</v>
      </c>
      <c r="E117" s="18">
        <v>30</v>
      </c>
      <c r="F117" s="18">
        <v>40</v>
      </c>
      <c r="G117" s="18">
        <v>34</v>
      </c>
      <c r="H117" s="6">
        <f>(C117+D117+F117+G117+E117)/5</f>
        <v>37</v>
      </c>
      <c r="I117" s="23"/>
      <c r="J117" s="19"/>
    </row>
    <row r="118" spans="1:10" ht="12.75" hidden="1" customHeight="1">
      <c r="A118" s="25" t="s">
        <v>29</v>
      </c>
      <c r="B118" s="4" t="s">
        <v>8</v>
      </c>
      <c r="C118" s="3">
        <v>27.3</v>
      </c>
      <c r="D118" s="3">
        <v>26</v>
      </c>
      <c r="E118" s="18">
        <v>55</v>
      </c>
      <c r="F118" s="13">
        <v>27.5</v>
      </c>
      <c r="G118" s="3">
        <v>25</v>
      </c>
      <c r="H118" s="13">
        <f>(C118+D118+E118+F118+G118)/5</f>
        <v>32.160000000000004</v>
      </c>
      <c r="I118" s="21">
        <v>237.44</v>
      </c>
    </row>
    <row r="119" spans="1:10" hidden="1">
      <c r="A119" s="25"/>
      <c r="B119" s="4" t="s">
        <v>9</v>
      </c>
      <c r="C119" s="3">
        <v>28</v>
      </c>
      <c r="D119" s="3">
        <v>26</v>
      </c>
      <c r="E119" s="18">
        <v>130</v>
      </c>
      <c r="F119" s="13">
        <v>27.5</v>
      </c>
      <c r="G119" s="3">
        <v>26</v>
      </c>
      <c r="H119" s="13">
        <f>(C119+D119+E119+F119+G119)/5</f>
        <v>47.5</v>
      </c>
      <c r="I119" s="21">
        <v>179.49</v>
      </c>
    </row>
    <row r="120" spans="1:10" hidden="1">
      <c r="A120" s="25"/>
      <c r="B120" s="4" t="s">
        <v>10</v>
      </c>
      <c r="C120" s="3">
        <v>28</v>
      </c>
      <c r="D120" s="3">
        <v>26</v>
      </c>
      <c r="E120" s="18">
        <v>62</v>
      </c>
      <c r="F120" s="13">
        <v>27.5</v>
      </c>
      <c r="G120" s="13">
        <v>26.8</v>
      </c>
      <c r="H120" s="6">
        <f>(C120+D120+E120+F120+G120)/5</f>
        <v>34.06</v>
      </c>
      <c r="I120" s="21">
        <v>99.09</v>
      </c>
    </row>
    <row r="121" spans="1:10" hidden="1">
      <c r="A121" s="25"/>
      <c r="B121" s="4" t="s">
        <v>11</v>
      </c>
      <c r="C121" s="3">
        <v>29</v>
      </c>
      <c r="D121" s="3">
        <v>26</v>
      </c>
      <c r="E121" s="18">
        <v>33.5</v>
      </c>
      <c r="F121" s="13">
        <v>27.5</v>
      </c>
      <c r="G121" s="13">
        <v>27.2</v>
      </c>
      <c r="H121" s="6">
        <f>(C121+D121+E121+F121+G121)/5</f>
        <v>28.639999999999997</v>
      </c>
      <c r="I121" s="21">
        <v>71.400000000000006</v>
      </c>
    </row>
    <row r="122" spans="1:10" hidden="1">
      <c r="A122" s="25"/>
      <c r="B122" s="4" t="s">
        <v>12</v>
      </c>
      <c r="C122" s="3">
        <v>29</v>
      </c>
      <c r="D122" s="3">
        <v>26</v>
      </c>
      <c r="E122" s="18">
        <v>43</v>
      </c>
      <c r="F122" s="13">
        <v>28.5</v>
      </c>
      <c r="G122" s="13">
        <v>28</v>
      </c>
      <c r="H122" s="6">
        <f t="shared" ref="H122:H127" si="5">(C122+D122+E122+F122+G122)/4</f>
        <v>38.625</v>
      </c>
      <c r="I122" s="21">
        <v>243.48</v>
      </c>
    </row>
    <row r="123" spans="1:10" hidden="1">
      <c r="A123" s="25"/>
      <c r="B123" s="4" t="s">
        <v>13</v>
      </c>
      <c r="C123" s="13">
        <v>29.9</v>
      </c>
      <c r="D123" s="3">
        <v>29</v>
      </c>
      <c r="E123" s="18">
        <v>30</v>
      </c>
      <c r="F123" s="13">
        <v>28.5</v>
      </c>
      <c r="G123" s="13">
        <v>28.5</v>
      </c>
      <c r="H123" s="6">
        <f t="shared" si="5"/>
        <v>36.475000000000001</v>
      </c>
      <c r="I123" s="21">
        <v>75.14</v>
      </c>
    </row>
    <row r="124" spans="1:10" hidden="1">
      <c r="A124" s="25"/>
      <c r="B124" s="4" t="s">
        <v>14</v>
      </c>
      <c r="C124" s="13">
        <v>31.2</v>
      </c>
      <c r="D124" s="3">
        <v>29</v>
      </c>
      <c r="E124" s="18">
        <v>10</v>
      </c>
      <c r="F124" s="13">
        <v>28.5</v>
      </c>
      <c r="G124" s="13">
        <v>29</v>
      </c>
      <c r="H124" s="6">
        <f t="shared" si="5"/>
        <v>31.925000000000001</v>
      </c>
      <c r="I124" s="21">
        <v>31.93</v>
      </c>
    </row>
    <row r="125" spans="1:10" hidden="1">
      <c r="A125" s="25"/>
      <c r="B125" s="4" t="s">
        <v>15</v>
      </c>
      <c r="C125" s="13">
        <v>33.56</v>
      </c>
      <c r="D125" s="3">
        <v>29</v>
      </c>
      <c r="E125" s="18">
        <v>210</v>
      </c>
      <c r="F125" s="13">
        <v>28.5</v>
      </c>
      <c r="G125" s="13">
        <v>29</v>
      </c>
      <c r="H125" s="13">
        <f t="shared" si="5"/>
        <v>82.515000000000001</v>
      </c>
      <c r="I125" s="21">
        <v>39.979999999999997</v>
      </c>
    </row>
    <row r="126" spans="1:10" hidden="1">
      <c r="A126" s="25"/>
      <c r="B126" s="4" t="s">
        <v>16</v>
      </c>
      <c r="C126" s="13">
        <v>33.9</v>
      </c>
      <c r="D126" s="3">
        <v>29</v>
      </c>
      <c r="E126" s="18">
        <v>23</v>
      </c>
      <c r="F126" s="13">
        <v>28.5</v>
      </c>
      <c r="G126" s="13">
        <v>28</v>
      </c>
      <c r="H126" s="13">
        <f t="shared" si="5"/>
        <v>35.6</v>
      </c>
      <c r="I126" s="21">
        <v>27.71</v>
      </c>
    </row>
    <row r="127" spans="1:10" hidden="1">
      <c r="A127" s="25"/>
      <c r="B127" s="4" t="s">
        <v>17</v>
      </c>
      <c r="C127" s="13">
        <v>33.9</v>
      </c>
      <c r="D127" s="3">
        <v>29</v>
      </c>
      <c r="E127" s="18">
        <v>28.33</v>
      </c>
      <c r="F127" s="13">
        <v>29.5</v>
      </c>
      <c r="G127" s="13">
        <v>29.3</v>
      </c>
      <c r="H127" s="13">
        <f t="shared" si="5"/>
        <v>37.5075</v>
      </c>
      <c r="I127" s="21">
        <v>397.78</v>
      </c>
    </row>
    <row r="128" spans="1:10" hidden="1">
      <c r="A128" s="25"/>
      <c r="B128" s="11" t="s">
        <v>18</v>
      </c>
      <c r="C128" s="13">
        <v>33.9</v>
      </c>
      <c r="D128" s="3">
        <v>31</v>
      </c>
      <c r="E128" s="18">
        <v>30</v>
      </c>
      <c r="F128" s="13">
        <v>29.5</v>
      </c>
      <c r="G128" s="13">
        <v>29.3</v>
      </c>
      <c r="H128" s="13">
        <f>(C128+D128+E128+F128+G128)/5</f>
        <v>30.740000000000002</v>
      </c>
      <c r="I128" s="21">
        <v>10.11</v>
      </c>
    </row>
    <row r="129" spans="1:10" hidden="1">
      <c r="A129" s="25"/>
      <c r="B129" s="11" t="s">
        <v>19</v>
      </c>
      <c r="C129" s="13">
        <v>31.9</v>
      </c>
      <c r="D129" s="3">
        <v>31</v>
      </c>
      <c r="E129" s="18">
        <v>29</v>
      </c>
      <c r="F129" s="13">
        <v>31</v>
      </c>
      <c r="G129" s="13">
        <v>27.5</v>
      </c>
      <c r="H129" s="13">
        <f>(C129+D129+E129+F129+G129)/5</f>
        <v>30.080000000000002</v>
      </c>
      <c r="I129" s="21">
        <v>24.15</v>
      </c>
    </row>
    <row r="130" spans="1:10" hidden="1">
      <c r="A130" s="25"/>
      <c r="B130" s="11" t="s">
        <v>20</v>
      </c>
      <c r="C130" s="13">
        <v>29.9</v>
      </c>
      <c r="D130" s="3">
        <v>31</v>
      </c>
      <c r="E130" s="18">
        <v>17</v>
      </c>
      <c r="F130" s="13">
        <v>31</v>
      </c>
      <c r="G130" s="13">
        <v>28</v>
      </c>
      <c r="H130" s="13">
        <f>(C130+D130+E130+F130+G130)/5</f>
        <v>27.380000000000003</v>
      </c>
      <c r="I130" s="21">
        <v>24.57</v>
      </c>
    </row>
    <row r="131" spans="1:10" hidden="1">
      <c r="A131" s="25"/>
      <c r="B131" s="11" t="s">
        <v>21</v>
      </c>
      <c r="C131" s="13">
        <v>29.9</v>
      </c>
      <c r="D131" s="3">
        <v>31</v>
      </c>
      <c r="E131" s="18">
        <v>33</v>
      </c>
      <c r="F131" s="13">
        <v>31</v>
      </c>
      <c r="G131" s="13">
        <v>28</v>
      </c>
      <c r="H131" s="13">
        <f>(C131+D131+E131+F131+G131)/4</f>
        <v>38.225000000000001</v>
      </c>
      <c r="I131" s="22">
        <v>32.590000000000003</v>
      </c>
    </row>
    <row r="132" spans="1:10" hidden="1">
      <c r="A132" s="25"/>
      <c r="B132" s="11" t="s">
        <v>22</v>
      </c>
      <c r="C132" s="13">
        <v>30.5</v>
      </c>
      <c r="D132" s="3">
        <v>31</v>
      </c>
      <c r="E132" s="18">
        <v>25</v>
      </c>
      <c r="F132" s="13">
        <v>28.8</v>
      </c>
      <c r="G132" s="13">
        <v>28.8</v>
      </c>
      <c r="H132" s="13">
        <f>(C132+D132+E132+F132+G132)/4</f>
        <v>36.024999999999999</v>
      </c>
      <c r="I132" s="21">
        <v>32.19</v>
      </c>
    </row>
    <row r="133" spans="1:10" hidden="1">
      <c r="A133" s="25"/>
      <c r="B133" s="11" t="s">
        <v>23</v>
      </c>
      <c r="C133" s="13">
        <v>30.5</v>
      </c>
      <c r="D133" s="3">
        <v>31</v>
      </c>
      <c r="E133" s="18">
        <v>12</v>
      </c>
      <c r="F133" s="13">
        <v>28.8</v>
      </c>
      <c r="G133" s="13">
        <v>28.8</v>
      </c>
      <c r="H133" s="13">
        <f>(C133+D133+E133+F133+G133)/5</f>
        <v>26.22</v>
      </c>
      <c r="I133" s="21">
        <v>23.39</v>
      </c>
    </row>
    <row r="134" spans="1:10" hidden="1">
      <c r="A134" s="25"/>
      <c r="B134" s="4" t="s">
        <v>24</v>
      </c>
      <c r="C134" s="6">
        <v>28.8</v>
      </c>
      <c r="D134" s="6">
        <v>27</v>
      </c>
      <c r="E134" s="18">
        <v>12</v>
      </c>
      <c r="F134" s="6">
        <v>28</v>
      </c>
      <c r="G134" s="6">
        <v>27</v>
      </c>
      <c r="H134" s="6">
        <f>(C134+D134+F134+G134+E134)/5</f>
        <v>24.56</v>
      </c>
      <c r="I134" s="21">
        <v>38.53</v>
      </c>
    </row>
    <row r="135" spans="1:10" ht="14.25">
      <c r="A135" s="25"/>
      <c r="B135" s="17" t="s">
        <v>50</v>
      </c>
      <c r="C135" s="6">
        <v>28</v>
      </c>
      <c r="D135" s="18">
        <v>28</v>
      </c>
      <c r="E135" s="18">
        <v>29</v>
      </c>
      <c r="F135" s="18">
        <v>28</v>
      </c>
      <c r="G135" s="18">
        <v>27</v>
      </c>
      <c r="H135" s="6">
        <f>(C135+D135+F135+G135+E135)/5</f>
        <v>28</v>
      </c>
      <c r="I135" s="23"/>
      <c r="J135" s="19"/>
    </row>
    <row r="136" spans="1:10" ht="12.75" hidden="1" customHeight="1">
      <c r="A136" s="25" t="s">
        <v>30</v>
      </c>
      <c r="B136" s="4" t="s">
        <v>8</v>
      </c>
      <c r="C136" s="3">
        <v>10.1</v>
      </c>
      <c r="D136" s="3">
        <v>9</v>
      </c>
      <c r="E136" s="18">
        <v>55</v>
      </c>
      <c r="F136" s="3">
        <v>12</v>
      </c>
      <c r="G136" s="3">
        <v>9</v>
      </c>
      <c r="H136" s="13">
        <v>10</v>
      </c>
      <c r="I136" s="21">
        <v>237.44</v>
      </c>
    </row>
    <row r="137" spans="1:10" hidden="1">
      <c r="A137" s="25"/>
      <c r="B137" s="4" t="s">
        <v>9</v>
      </c>
      <c r="C137" s="3">
        <v>10.1</v>
      </c>
      <c r="D137" s="3">
        <v>9</v>
      </c>
      <c r="E137" s="18">
        <v>130</v>
      </c>
      <c r="F137" s="3">
        <v>12</v>
      </c>
      <c r="G137" s="3">
        <v>9</v>
      </c>
      <c r="H137" s="13">
        <f>(C137+D137+E137+F137+G137)/5</f>
        <v>34.019999999999996</v>
      </c>
      <c r="I137" s="21">
        <v>179.49</v>
      </c>
    </row>
    <row r="138" spans="1:10" hidden="1">
      <c r="A138" s="25"/>
      <c r="B138" s="4" t="s">
        <v>10</v>
      </c>
      <c r="C138" s="3">
        <v>10.1</v>
      </c>
      <c r="D138" s="3">
        <v>9</v>
      </c>
      <c r="E138" s="18">
        <v>62</v>
      </c>
      <c r="F138" s="3">
        <v>12</v>
      </c>
      <c r="G138" s="3">
        <v>9</v>
      </c>
      <c r="H138" s="13">
        <f>(C138+D138+E138+F138+G138)/5</f>
        <v>20.419999999999998</v>
      </c>
      <c r="I138" s="21">
        <v>99.09</v>
      </c>
    </row>
    <row r="139" spans="1:10" hidden="1">
      <c r="A139" s="25"/>
      <c r="B139" s="4" t="s">
        <v>11</v>
      </c>
      <c r="C139" s="3">
        <v>10.1</v>
      </c>
      <c r="D139" s="3">
        <v>9</v>
      </c>
      <c r="E139" s="18">
        <v>33.5</v>
      </c>
      <c r="F139" s="3">
        <v>12</v>
      </c>
      <c r="G139" s="3">
        <v>9</v>
      </c>
      <c r="H139" s="13">
        <v>10.02</v>
      </c>
      <c r="I139" s="21">
        <v>71.400000000000006</v>
      </c>
    </row>
    <row r="140" spans="1:10" hidden="1">
      <c r="A140" s="25"/>
      <c r="B140" s="4" t="s">
        <v>12</v>
      </c>
      <c r="C140" s="3">
        <v>10.1</v>
      </c>
      <c r="D140" s="3">
        <v>9</v>
      </c>
      <c r="E140" s="18">
        <v>43</v>
      </c>
      <c r="F140" s="3">
        <v>12</v>
      </c>
      <c r="G140" s="3">
        <v>9</v>
      </c>
      <c r="H140" s="13">
        <v>10.02</v>
      </c>
      <c r="I140" s="21">
        <v>243.48</v>
      </c>
    </row>
    <row r="141" spans="1:10" hidden="1">
      <c r="A141" s="25"/>
      <c r="B141" s="4" t="s">
        <v>13</v>
      </c>
      <c r="C141" s="3">
        <v>10.1</v>
      </c>
      <c r="D141" s="3">
        <v>9</v>
      </c>
      <c r="E141" s="18">
        <v>30</v>
      </c>
      <c r="F141" s="3">
        <v>0</v>
      </c>
      <c r="G141" s="3">
        <v>9</v>
      </c>
      <c r="H141" s="13">
        <v>10.02</v>
      </c>
      <c r="I141" s="21">
        <v>75.14</v>
      </c>
    </row>
    <row r="142" spans="1:10" hidden="1">
      <c r="A142" s="25"/>
      <c r="B142" s="4" t="s">
        <v>14</v>
      </c>
      <c r="C142" s="3">
        <v>10.1</v>
      </c>
      <c r="D142" s="3">
        <v>9</v>
      </c>
      <c r="E142" s="18">
        <v>10</v>
      </c>
      <c r="F142" s="3">
        <v>12</v>
      </c>
      <c r="G142" s="3">
        <v>9</v>
      </c>
      <c r="H142" s="13">
        <v>10.02</v>
      </c>
      <c r="I142" s="21">
        <v>31.93</v>
      </c>
    </row>
    <row r="143" spans="1:10" hidden="1">
      <c r="A143" s="25"/>
      <c r="B143" s="4" t="s">
        <v>15</v>
      </c>
      <c r="C143" s="3">
        <v>10.1</v>
      </c>
      <c r="D143" s="3">
        <v>9</v>
      </c>
      <c r="E143" s="18">
        <v>210</v>
      </c>
      <c r="F143" s="3">
        <v>12</v>
      </c>
      <c r="G143" s="3">
        <v>9</v>
      </c>
      <c r="H143" s="13">
        <v>10.02</v>
      </c>
      <c r="I143" s="21">
        <v>39.979999999999997</v>
      </c>
    </row>
    <row r="144" spans="1:10" hidden="1">
      <c r="A144" s="25"/>
      <c r="B144" s="4" t="s">
        <v>16</v>
      </c>
      <c r="C144" s="3">
        <v>10.1</v>
      </c>
      <c r="D144" s="3">
        <v>9</v>
      </c>
      <c r="E144" s="18">
        <v>23</v>
      </c>
      <c r="F144" s="3">
        <v>12</v>
      </c>
      <c r="G144" s="3">
        <v>9</v>
      </c>
      <c r="H144" s="13">
        <v>10.02</v>
      </c>
      <c r="I144" s="21">
        <v>27.71</v>
      </c>
    </row>
    <row r="145" spans="1:10" hidden="1">
      <c r="A145" s="25"/>
      <c r="B145" s="4" t="s">
        <v>17</v>
      </c>
      <c r="C145" s="3">
        <v>10.1</v>
      </c>
      <c r="D145" s="3">
        <v>9</v>
      </c>
      <c r="E145" s="18">
        <v>28.33</v>
      </c>
      <c r="F145" s="3">
        <v>0</v>
      </c>
      <c r="G145" s="3">
        <v>9</v>
      </c>
      <c r="H145" s="13">
        <v>10.02</v>
      </c>
      <c r="I145" s="21">
        <v>397.78</v>
      </c>
    </row>
    <row r="146" spans="1:10" hidden="1">
      <c r="A146" s="25"/>
      <c r="B146" s="11" t="s">
        <v>18</v>
      </c>
      <c r="C146" s="3">
        <v>10.1</v>
      </c>
      <c r="D146" s="3">
        <v>9</v>
      </c>
      <c r="E146" s="18">
        <v>30</v>
      </c>
      <c r="F146" s="3">
        <v>12</v>
      </c>
      <c r="G146" s="3">
        <v>9</v>
      </c>
      <c r="H146" s="13">
        <v>10.02</v>
      </c>
      <c r="I146" s="21">
        <v>10.11</v>
      </c>
    </row>
    <row r="147" spans="1:10" hidden="1">
      <c r="A147" s="25"/>
      <c r="B147" s="11" t="s">
        <v>19</v>
      </c>
      <c r="C147" s="3">
        <v>10</v>
      </c>
      <c r="D147" s="3">
        <v>10</v>
      </c>
      <c r="E147" s="18">
        <v>29</v>
      </c>
      <c r="F147" s="3">
        <v>10</v>
      </c>
      <c r="G147" s="3">
        <v>10</v>
      </c>
      <c r="H147" s="13">
        <v>10</v>
      </c>
      <c r="I147" s="21">
        <v>24.15</v>
      </c>
    </row>
    <row r="148" spans="1:10" hidden="1">
      <c r="A148" s="25"/>
      <c r="B148" s="11" t="s">
        <v>20</v>
      </c>
      <c r="C148" s="3">
        <v>10</v>
      </c>
      <c r="D148" s="3">
        <v>10</v>
      </c>
      <c r="E148" s="18">
        <v>17</v>
      </c>
      <c r="F148" s="3">
        <v>10</v>
      </c>
      <c r="G148" s="3">
        <v>10</v>
      </c>
      <c r="H148" s="13">
        <v>10</v>
      </c>
      <c r="I148" s="21">
        <v>24.57</v>
      </c>
    </row>
    <row r="149" spans="1:10" hidden="1">
      <c r="A149" s="25"/>
      <c r="B149" s="11" t="s">
        <v>21</v>
      </c>
      <c r="C149" s="3">
        <v>10</v>
      </c>
      <c r="D149" s="3">
        <v>10</v>
      </c>
      <c r="E149" s="18">
        <v>33</v>
      </c>
      <c r="F149" s="3">
        <v>10</v>
      </c>
      <c r="G149" s="3">
        <v>10</v>
      </c>
      <c r="H149" s="13">
        <f>(C149+D149+E149+F149+G149)/4</f>
        <v>18.25</v>
      </c>
      <c r="I149" s="22">
        <v>32.590000000000003</v>
      </c>
    </row>
    <row r="150" spans="1:10" hidden="1">
      <c r="A150" s="25"/>
      <c r="B150" s="11" t="s">
        <v>22</v>
      </c>
      <c r="C150" s="3">
        <v>10.1</v>
      </c>
      <c r="D150" s="3">
        <v>10</v>
      </c>
      <c r="E150" s="18">
        <v>25</v>
      </c>
      <c r="F150" s="3">
        <v>9</v>
      </c>
      <c r="G150" s="3">
        <v>9.5</v>
      </c>
      <c r="H150" s="13">
        <f>(C150+D150+E150+F150+G150)/4</f>
        <v>15.9</v>
      </c>
      <c r="I150" s="21">
        <v>32.19</v>
      </c>
    </row>
    <row r="151" spans="1:10" hidden="1">
      <c r="A151" s="25"/>
      <c r="B151" s="11" t="s">
        <v>23</v>
      </c>
      <c r="C151" s="3">
        <v>10</v>
      </c>
      <c r="D151" s="3">
        <v>10</v>
      </c>
      <c r="E151" s="18">
        <v>12</v>
      </c>
      <c r="F151" s="3">
        <v>9</v>
      </c>
      <c r="G151" s="3">
        <v>10</v>
      </c>
      <c r="H151" s="13">
        <f>(C151+D151+E151+F151+G151)/5</f>
        <v>10.199999999999999</v>
      </c>
      <c r="I151" s="21">
        <v>23.39</v>
      </c>
    </row>
    <row r="152" spans="1:10" hidden="1">
      <c r="A152" s="25"/>
      <c r="B152" s="4" t="s">
        <v>24</v>
      </c>
      <c r="C152" s="6">
        <v>8</v>
      </c>
      <c r="D152" s="6">
        <v>10</v>
      </c>
      <c r="E152" s="18">
        <v>12</v>
      </c>
      <c r="F152" s="6">
        <v>10</v>
      </c>
      <c r="G152" s="6"/>
      <c r="H152" s="6">
        <f>(C152+D152+E152+F152)/4</f>
        <v>10</v>
      </c>
      <c r="I152" s="21">
        <v>38.53</v>
      </c>
    </row>
    <row r="153" spans="1:10" ht="14.25">
      <c r="A153" s="25"/>
      <c r="B153" s="17" t="s">
        <v>50</v>
      </c>
      <c r="C153" s="6">
        <v>9</v>
      </c>
      <c r="D153" s="18">
        <v>11</v>
      </c>
      <c r="E153" s="18">
        <v>10</v>
      </c>
      <c r="F153" s="18">
        <v>11</v>
      </c>
      <c r="G153" s="18">
        <v>9</v>
      </c>
      <c r="H153" s="6">
        <f>(C153+D153+E153+F153+G153)/5</f>
        <v>10</v>
      </c>
      <c r="I153" s="23"/>
      <c r="J153" s="19"/>
    </row>
    <row r="154" spans="1:10" ht="12.75" hidden="1" customHeight="1">
      <c r="A154" s="25" t="s">
        <v>31</v>
      </c>
      <c r="B154" s="4" t="s">
        <v>8</v>
      </c>
      <c r="C154" s="3">
        <v>289</v>
      </c>
      <c r="D154" s="3">
        <v>295</v>
      </c>
      <c r="E154" s="18">
        <v>55</v>
      </c>
      <c r="F154" s="3">
        <v>263</v>
      </c>
      <c r="G154" s="3">
        <v>291</v>
      </c>
      <c r="H154" s="3">
        <f>(C154+D154+E154+F154+G154)/5</f>
        <v>238.6</v>
      </c>
      <c r="I154" s="21">
        <v>237.44</v>
      </c>
    </row>
    <row r="155" spans="1:10" hidden="1">
      <c r="A155" s="25"/>
      <c r="B155" s="4" t="s">
        <v>9</v>
      </c>
      <c r="C155" s="3">
        <v>290</v>
      </c>
      <c r="D155" s="3">
        <v>280</v>
      </c>
      <c r="E155" s="18">
        <v>130</v>
      </c>
      <c r="F155" s="3">
        <v>260</v>
      </c>
      <c r="G155" s="3">
        <v>285</v>
      </c>
      <c r="H155" s="3">
        <f>(C155+D155+E155+F155+G155)/5</f>
        <v>249</v>
      </c>
      <c r="I155" s="21">
        <v>179.49</v>
      </c>
    </row>
    <row r="156" spans="1:10" hidden="1">
      <c r="A156" s="25"/>
      <c r="B156" s="4" t="s">
        <v>10</v>
      </c>
      <c r="C156" s="3">
        <v>285</v>
      </c>
      <c r="D156" s="3">
        <v>280</v>
      </c>
      <c r="E156" s="18">
        <v>62</v>
      </c>
      <c r="F156" s="3">
        <v>270</v>
      </c>
      <c r="G156" s="3">
        <v>285</v>
      </c>
      <c r="H156" s="3">
        <f>(C156+D156+E156+F156+G156)/4</f>
        <v>295.5</v>
      </c>
      <c r="I156" s="21">
        <v>99.09</v>
      </c>
    </row>
    <row r="157" spans="1:10" hidden="1">
      <c r="A157" s="25"/>
      <c r="B157" s="4" t="s">
        <v>11</v>
      </c>
      <c r="C157" s="3">
        <v>285</v>
      </c>
      <c r="D157" s="3">
        <v>280</v>
      </c>
      <c r="E157" s="18">
        <v>33.5</v>
      </c>
      <c r="F157" s="3">
        <v>270</v>
      </c>
      <c r="G157" s="3">
        <v>285</v>
      </c>
      <c r="H157" s="3">
        <f>(C157+D157+E157+F157+G157)/4</f>
        <v>288.375</v>
      </c>
      <c r="I157" s="21">
        <v>71.400000000000006</v>
      </c>
    </row>
    <row r="158" spans="1:10" hidden="1">
      <c r="A158" s="25"/>
      <c r="B158" s="4" t="s">
        <v>12</v>
      </c>
      <c r="C158" s="3">
        <v>289</v>
      </c>
      <c r="D158" s="3">
        <v>280</v>
      </c>
      <c r="E158" s="18">
        <v>43</v>
      </c>
      <c r="F158" s="3">
        <v>265</v>
      </c>
      <c r="G158" s="3">
        <v>280</v>
      </c>
      <c r="H158" s="3">
        <f>(C158+D158+E158+F158+G158)/4</f>
        <v>289.25</v>
      </c>
      <c r="I158" s="21">
        <v>243.48</v>
      </c>
    </row>
    <row r="159" spans="1:10" hidden="1">
      <c r="A159" s="25"/>
      <c r="B159" s="4" t="s">
        <v>13</v>
      </c>
      <c r="C159" s="3">
        <v>289</v>
      </c>
      <c r="D159" s="3">
        <v>280</v>
      </c>
      <c r="E159" s="18">
        <v>30</v>
      </c>
      <c r="F159" s="3">
        <v>300</v>
      </c>
      <c r="G159" s="3">
        <v>280</v>
      </c>
      <c r="H159" s="3">
        <f t="shared" ref="H159:H171" si="6">(C159+D159+E159+F159+G159)/5</f>
        <v>235.8</v>
      </c>
      <c r="I159" s="21">
        <v>75.14</v>
      </c>
    </row>
    <row r="160" spans="1:10" hidden="1">
      <c r="A160" s="25"/>
      <c r="B160" s="4" t="s">
        <v>14</v>
      </c>
      <c r="C160" s="3">
        <v>289</v>
      </c>
      <c r="D160" s="3">
        <v>285</v>
      </c>
      <c r="E160" s="18">
        <v>10</v>
      </c>
      <c r="F160" s="3">
        <v>305</v>
      </c>
      <c r="G160" s="3">
        <v>280</v>
      </c>
      <c r="H160" s="3">
        <f t="shared" si="6"/>
        <v>233.8</v>
      </c>
      <c r="I160" s="21">
        <v>31.93</v>
      </c>
    </row>
    <row r="161" spans="1:10" hidden="1">
      <c r="A161" s="25"/>
      <c r="B161" s="4" t="s">
        <v>15</v>
      </c>
      <c r="C161" s="3">
        <v>285</v>
      </c>
      <c r="D161" s="3">
        <v>285</v>
      </c>
      <c r="E161" s="18">
        <v>210</v>
      </c>
      <c r="F161" s="3">
        <v>305</v>
      </c>
      <c r="G161" s="3">
        <v>280</v>
      </c>
      <c r="H161" s="3">
        <f t="shared" si="6"/>
        <v>273</v>
      </c>
      <c r="I161" s="21">
        <v>39.979999999999997</v>
      </c>
    </row>
    <row r="162" spans="1:10" hidden="1">
      <c r="A162" s="25"/>
      <c r="B162" s="4" t="s">
        <v>16</v>
      </c>
      <c r="C162" s="3">
        <v>285</v>
      </c>
      <c r="D162" s="3">
        <v>285</v>
      </c>
      <c r="E162" s="18">
        <v>23</v>
      </c>
      <c r="F162" s="3">
        <v>345</v>
      </c>
      <c r="G162" s="3">
        <v>245</v>
      </c>
      <c r="H162" s="3">
        <f t="shared" si="6"/>
        <v>236.6</v>
      </c>
      <c r="I162" s="21">
        <v>27.71</v>
      </c>
    </row>
    <row r="163" spans="1:10" hidden="1">
      <c r="A163" s="25"/>
      <c r="B163" s="4" t="s">
        <v>17</v>
      </c>
      <c r="C163" s="3">
        <v>286</v>
      </c>
      <c r="D163" s="3">
        <v>285</v>
      </c>
      <c r="E163" s="18">
        <v>28.33</v>
      </c>
      <c r="F163" s="3">
        <v>330</v>
      </c>
      <c r="G163" s="3">
        <v>275</v>
      </c>
      <c r="H163" s="3">
        <f t="shared" si="6"/>
        <v>240.86599999999999</v>
      </c>
      <c r="I163" s="21">
        <v>397.78</v>
      </c>
    </row>
    <row r="164" spans="1:10" hidden="1">
      <c r="A164" s="25"/>
      <c r="B164" s="11" t="s">
        <v>18</v>
      </c>
      <c r="C164" s="3">
        <v>286</v>
      </c>
      <c r="D164" s="3">
        <v>285</v>
      </c>
      <c r="E164" s="18">
        <v>30</v>
      </c>
      <c r="F164" s="3">
        <v>330</v>
      </c>
      <c r="G164" s="3">
        <v>275</v>
      </c>
      <c r="H164" s="3">
        <f t="shared" si="6"/>
        <v>241.2</v>
      </c>
      <c r="I164" s="21">
        <v>10.11</v>
      </c>
    </row>
    <row r="165" spans="1:10" hidden="1">
      <c r="A165" s="25"/>
      <c r="B165" s="11" t="s">
        <v>19</v>
      </c>
      <c r="C165" s="3">
        <v>295</v>
      </c>
      <c r="D165" s="3">
        <v>295</v>
      </c>
      <c r="E165" s="18">
        <v>29</v>
      </c>
      <c r="F165" s="3">
        <v>330</v>
      </c>
      <c r="G165" s="3">
        <v>303</v>
      </c>
      <c r="H165" s="3">
        <f t="shared" si="6"/>
        <v>250.4</v>
      </c>
      <c r="I165" s="21">
        <v>24.15</v>
      </c>
    </row>
    <row r="166" spans="1:10" hidden="1">
      <c r="A166" s="25"/>
      <c r="B166" s="11" t="s">
        <v>20</v>
      </c>
      <c r="C166" s="3">
        <v>298</v>
      </c>
      <c r="D166" s="3">
        <v>290</v>
      </c>
      <c r="E166" s="18">
        <v>17</v>
      </c>
      <c r="F166" s="3">
        <v>325</v>
      </c>
      <c r="G166" s="3">
        <v>300</v>
      </c>
      <c r="H166" s="3">
        <f t="shared" si="6"/>
        <v>246</v>
      </c>
      <c r="I166" s="21">
        <v>24.57</v>
      </c>
    </row>
    <row r="167" spans="1:10" hidden="1">
      <c r="A167" s="25"/>
      <c r="B167" s="11" t="s">
        <v>21</v>
      </c>
      <c r="C167" s="3">
        <v>298</v>
      </c>
      <c r="D167" s="3">
        <v>290</v>
      </c>
      <c r="E167" s="18">
        <v>33</v>
      </c>
      <c r="F167" s="3">
        <v>325</v>
      </c>
      <c r="G167" s="3">
        <v>320</v>
      </c>
      <c r="H167" s="3">
        <f t="shared" si="6"/>
        <v>253.2</v>
      </c>
      <c r="I167" s="22">
        <v>32.590000000000003</v>
      </c>
    </row>
    <row r="168" spans="1:10" hidden="1">
      <c r="A168" s="25"/>
      <c r="B168" s="11" t="s">
        <v>22</v>
      </c>
      <c r="C168" s="3">
        <v>295</v>
      </c>
      <c r="D168" s="3">
        <v>285</v>
      </c>
      <c r="E168" s="18">
        <v>25</v>
      </c>
      <c r="F168" s="3">
        <v>315</v>
      </c>
      <c r="G168" s="3">
        <v>320</v>
      </c>
      <c r="H168" s="3">
        <f t="shared" si="6"/>
        <v>248</v>
      </c>
      <c r="I168" s="21">
        <v>32.19</v>
      </c>
    </row>
    <row r="169" spans="1:10" hidden="1">
      <c r="A169" s="25"/>
      <c r="B169" s="11" t="s">
        <v>23</v>
      </c>
      <c r="C169" s="3">
        <v>298</v>
      </c>
      <c r="D169" s="3">
        <v>285</v>
      </c>
      <c r="E169" s="18">
        <v>12</v>
      </c>
      <c r="F169" s="3">
        <v>325</v>
      </c>
      <c r="G169" s="3">
        <v>315</v>
      </c>
      <c r="H169" s="3">
        <f t="shared" si="6"/>
        <v>247</v>
      </c>
      <c r="I169" s="21">
        <v>23.39</v>
      </c>
    </row>
    <row r="170" spans="1:10" hidden="1">
      <c r="A170" s="25"/>
      <c r="B170" s="4" t="s">
        <v>24</v>
      </c>
      <c r="C170" s="6">
        <v>189</v>
      </c>
      <c r="D170" s="6">
        <v>200</v>
      </c>
      <c r="E170" s="18">
        <v>12</v>
      </c>
      <c r="F170" s="6">
        <v>230</v>
      </c>
      <c r="G170" s="6">
        <v>560</v>
      </c>
      <c r="H170" s="6">
        <f t="shared" si="6"/>
        <v>238.2</v>
      </c>
      <c r="I170" s="21">
        <v>38.53</v>
      </c>
    </row>
    <row r="171" spans="1:10" ht="14.25">
      <c r="A171" s="25"/>
      <c r="B171" s="17" t="s">
        <v>50</v>
      </c>
      <c r="C171" s="6">
        <v>180</v>
      </c>
      <c r="D171" s="18">
        <v>145</v>
      </c>
      <c r="E171" s="18">
        <v>210</v>
      </c>
      <c r="F171" s="18">
        <v>360</v>
      </c>
      <c r="G171" s="18">
        <v>300</v>
      </c>
      <c r="H171" s="6">
        <f t="shared" si="6"/>
        <v>239</v>
      </c>
      <c r="I171" s="23"/>
      <c r="J171" s="19"/>
    </row>
    <row r="172" spans="1:10" ht="12.75" hidden="1" customHeight="1">
      <c r="A172" s="25" t="s">
        <v>32</v>
      </c>
      <c r="B172" s="4" t="s">
        <v>8</v>
      </c>
      <c r="C172" s="13">
        <v>15.25</v>
      </c>
      <c r="D172" s="3">
        <v>16</v>
      </c>
      <c r="E172" s="18">
        <v>55</v>
      </c>
      <c r="F172" s="3">
        <v>16</v>
      </c>
      <c r="G172" s="3">
        <v>15</v>
      </c>
      <c r="H172" s="13">
        <f>(C172+D172+F172+G172)/4</f>
        <v>15.5625</v>
      </c>
      <c r="I172" s="21">
        <v>237.44</v>
      </c>
    </row>
    <row r="173" spans="1:10" hidden="1">
      <c r="A173" s="25"/>
      <c r="B173" s="4" t="s">
        <v>9</v>
      </c>
      <c r="C173" s="13">
        <v>15.25</v>
      </c>
      <c r="D173" s="3">
        <v>16</v>
      </c>
      <c r="E173" s="18">
        <v>130</v>
      </c>
      <c r="F173" s="3">
        <v>16</v>
      </c>
      <c r="G173" s="3">
        <v>15</v>
      </c>
      <c r="H173" s="13">
        <f>(C173+D173+F173+G173)/4</f>
        <v>15.5625</v>
      </c>
      <c r="I173" s="21">
        <v>179.49</v>
      </c>
    </row>
    <row r="174" spans="1:10" hidden="1">
      <c r="A174" s="25"/>
      <c r="B174" s="4" t="s">
        <v>10</v>
      </c>
      <c r="C174" s="13">
        <v>15.25</v>
      </c>
      <c r="D174" s="3">
        <v>16</v>
      </c>
      <c r="E174" s="18">
        <v>62</v>
      </c>
      <c r="F174" s="3">
        <v>17</v>
      </c>
      <c r="G174" s="3">
        <v>14</v>
      </c>
      <c r="H174" s="13">
        <f>(C174+D174+F174+G174)/4</f>
        <v>15.5625</v>
      </c>
      <c r="I174" s="21">
        <v>99.09</v>
      </c>
    </row>
    <row r="175" spans="1:10" hidden="1">
      <c r="A175" s="25"/>
      <c r="B175" s="4" t="s">
        <v>11</v>
      </c>
      <c r="C175" s="13">
        <v>15.5</v>
      </c>
      <c r="D175" s="3">
        <v>16</v>
      </c>
      <c r="E175" s="18">
        <v>33.5</v>
      </c>
      <c r="F175" s="3">
        <v>17</v>
      </c>
      <c r="G175" s="3">
        <v>14</v>
      </c>
      <c r="H175" s="13">
        <f>(C175+D175+F175+G175)/4</f>
        <v>15.625</v>
      </c>
      <c r="I175" s="21">
        <v>71.400000000000006</v>
      </c>
    </row>
    <row r="176" spans="1:10" hidden="1">
      <c r="A176" s="25"/>
      <c r="B176" s="4" t="s">
        <v>12</v>
      </c>
      <c r="C176" s="13">
        <v>15.5</v>
      </c>
      <c r="D176" s="3">
        <v>16</v>
      </c>
      <c r="E176" s="18">
        <v>43</v>
      </c>
      <c r="F176" s="3">
        <v>17</v>
      </c>
      <c r="G176" s="3">
        <v>14</v>
      </c>
      <c r="H176" s="13">
        <f>(C176+D176+F176+G176)/4</f>
        <v>15.625</v>
      </c>
      <c r="I176" s="21">
        <v>243.48</v>
      </c>
    </row>
    <row r="177" spans="1:10" hidden="1">
      <c r="A177" s="25"/>
      <c r="B177" s="4" t="s">
        <v>13</v>
      </c>
      <c r="C177" s="13">
        <v>15.5</v>
      </c>
      <c r="D177" s="3">
        <v>16</v>
      </c>
      <c r="E177" s="18">
        <v>30</v>
      </c>
      <c r="F177" s="3">
        <v>17</v>
      </c>
      <c r="G177" s="3">
        <v>14</v>
      </c>
      <c r="H177" s="13">
        <f>(C177+D177+E177+F177+G177)/4</f>
        <v>23.125</v>
      </c>
      <c r="I177" s="21">
        <v>75.14</v>
      </c>
    </row>
    <row r="178" spans="1:10" hidden="1">
      <c r="A178" s="25"/>
      <c r="B178" s="4" t="s">
        <v>14</v>
      </c>
      <c r="C178" s="3">
        <v>16</v>
      </c>
      <c r="D178" s="3">
        <v>16</v>
      </c>
      <c r="E178" s="18">
        <v>10</v>
      </c>
      <c r="F178" s="3">
        <v>17</v>
      </c>
      <c r="G178" s="3">
        <v>14</v>
      </c>
      <c r="H178" s="13">
        <f>(C178+D178+E178+F178+G178)/4</f>
        <v>18.25</v>
      </c>
      <c r="I178" s="21">
        <v>31.93</v>
      </c>
    </row>
    <row r="179" spans="1:10" hidden="1">
      <c r="A179" s="25"/>
      <c r="B179" s="4" t="s">
        <v>15</v>
      </c>
      <c r="C179" s="3">
        <v>16</v>
      </c>
      <c r="D179" s="3">
        <v>16</v>
      </c>
      <c r="E179" s="18">
        <v>210</v>
      </c>
      <c r="F179" s="13">
        <v>16.5</v>
      </c>
      <c r="G179" s="3">
        <v>14</v>
      </c>
      <c r="H179" s="13">
        <f>(C179+D179+E179+F179+G179)/4</f>
        <v>68.125</v>
      </c>
      <c r="I179" s="21">
        <v>39.979999999999997</v>
      </c>
    </row>
    <row r="180" spans="1:10" hidden="1">
      <c r="A180" s="25"/>
      <c r="B180" s="4" t="s">
        <v>16</v>
      </c>
      <c r="C180" s="3">
        <v>16</v>
      </c>
      <c r="D180" s="3">
        <v>16</v>
      </c>
      <c r="E180" s="18">
        <v>23</v>
      </c>
      <c r="F180" s="13">
        <v>17</v>
      </c>
      <c r="G180" s="3">
        <v>14</v>
      </c>
      <c r="H180" s="13">
        <f>(C180+D180+E180+F180+G180)/4</f>
        <v>21.5</v>
      </c>
      <c r="I180" s="21">
        <v>27.71</v>
      </c>
    </row>
    <row r="181" spans="1:10" hidden="1">
      <c r="A181" s="25"/>
      <c r="B181" s="4" t="s">
        <v>17</v>
      </c>
      <c r="C181" s="3">
        <v>17</v>
      </c>
      <c r="D181" s="3">
        <v>16</v>
      </c>
      <c r="E181" s="18">
        <v>28.33</v>
      </c>
      <c r="F181" s="13">
        <v>16</v>
      </c>
      <c r="G181" s="3">
        <v>14</v>
      </c>
      <c r="H181" s="13">
        <f>(C181+D181+E181+F181+G181)/4</f>
        <v>22.8325</v>
      </c>
      <c r="I181" s="21">
        <v>397.78</v>
      </c>
    </row>
    <row r="182" spans="1:10" hidden="1">
      <c r="A182" s="25"/>
      <c r="B182" s="11" t="s">
        <v>18</v>
      </c>
      <c r="C182" s="3">
        <v>17</v>
      </c>
      <c r="D182" s="3">
        <v>16</v>
      </c>
      <c r="E182" s="18">
        <v>30</v>
      </c>
      <c r="F182" s="13">
        <v>16</v>
      </c>
      <c r="G182" s="3">
        <v>14</v>
      </c>
      <c r="H182" s="13">
        <f>(C182+D182+E182+F182+G182)/5</f>
        <v>18.600000000000001</v>
      </c>
      <c r="I182" s="21">
        <v>10.11</v>
      </c>
    </row>
    <row r="183" spans="1:10" hidden="1">
      <c r="A183" s="25"/>
      <c r="B183" s="11" t="s">
        <v>19</v>
      </c>
      <c r="C183" s="3">
        <v>17</v>
      </c>
      <c r="D183" s="3">
        <v>16</v>
      </c>
      <c r="E183" s="18">
        <v>29</v>
      </c>
      <c r="F183" s="13">
        <v>16.5</v>
      </c>
      <c r="G183" s="3">
        <v>13.15</v>
      </c>
      <c r="H183" s="13">
        <f>(C183+D183+E183+F183+G183)/4</f>
        <v>22.912500000000001</v>
      </c>
      <c r="I183" s="21">
        <v>24.15</v>
      </c>
    </row>
    <row r="184" spans="1:10" hidden="1">
      <c r="A184" s="25"/>
      <c r="B184" s="11" t="s">
        <v>20</v>
      </c>
      <c r="C184" s="3">
        <v>16</v>
      </c>
      <c r="D184" s="3">
        <v>16</v>
      </c>
      <c r="E184" s="18">
        <v>17</v>
      </c>
      <c r="F184" s="13">
        <v>16.5</v>
      </c>
      <c r="G184" s="3">
        <v>13.5</v>
      </c>
      <c r="H184" s="13">
        <f>(C184+D184+E184+F184+G184)/5</f>
        <v>15.8</v>
      </c>
      <c r="I184" s="21">
        <v>24.57</v>
      </c>
    </row>
    <row r="185" spans="1:10" hidden="1">
      <c r="A185" s="25"/>
      <c r="B185" s="11" t="s">
        <v>21</v>
      </c>
      <c r="C185" s="3">
        <v>16</v>
      </c>
      <c r="D185" s="3">
        <v>16</v>
      </c>
      <c r="E185" s="18">
        <v>33</v>
      </c>
      <c r="F185" s="13">
        <v>16.5</v>
      </c>
      <c r="G185" s="3">
        <v>13</v>
      </c>
      <c r="H185" s="13">
        <f>(C185+D185+E185+F185+G185)/4</f>
        <v>23.625</v>
      </c>
      <c r="I185" s="22">
        <v>32.590000000000003</v>
      </c>
    </row>
    <row r="186" spans="1:10" hidden="1">
      <c r="A186" s="25"/>
      <c r="B186" s="11" t="s">
        <v>22</v>
      </c>
      <c r="C186" s="3">
        <v>16</v>
      </c>
      <c r="D186" s="3">
        <v>16</v>
      </c>
      <c r="E186" s="18">
        <v>25</v>
      </c>
      <c r="F186" s="13">
        <v>17</v>
      </c>
      <c r="G186" s="3">
        <v>13</v>
      </c>
      <c r="H186" s="13">
        <f>(C186+D186+E186+F186+G186)/4</f>
        <v>21.75</v>
      </c>
      <c r="I186" s="21">
        <v>32.19</v>
      </c>
    </row>
    <row r="187" spans="1:10" hidden="1">
      <c r="A187" s="25"/>
      <c r="B187" s="11" t="s">
        <v>23</v>
      </c>
      <c r="C187" s="3">
        <v>16</v>
      </c>
      <c r="D187" s="3">
        <v>16</v>
      </c>
      <c r="E187" s="18">
        <v>12</v>
      </c>
      <c r="F187" s="13">
        <v>17</v>
      </c>
      <c r="G187" s="3">
        <v>13.5</v>
      </c>
      <c r="H187" s="13">
        <f t="shared" ref="H187:H194" si="7">(C187+D187+E187+F187+G187)/5</f>
        <v>14.9</v>
      </c>
      <c r="I187" s="21">
        <v>23.39</v>
      </c>
    </row>
    <row r="188" spans="1:10" hidden="1">
      <c r="A188" s="25"/>
      <c r="B188" s="4" t="s">
        <v>24</v>
      </c>
      <c r="C188" s="6">
        <v>21.2</v>
      </c>
      <c r="D188" s="6">
        <v>20</v>
      </c>
      <c r="E188" s="18">
        <v>12</v>
      </c>
      <c r="F188" s="6">
        <v>22</v>
      </c>
      <c r="G188" s="6">
        <v>22.5</v>
      </c>
      <c r="H188" s="6">
        <f t="shared" si="7"/>
        <v>19.54</v>
      </c>
      <c r="I188" s="21">
        <v>38.53</v>
      </c>
    </row>
    <row r="189" spans="1:10" ht="14.25">
      <c r="A189" s="25"/>
      <c r="B189" s="17" t="s">
        <v>50</v>
      </c>
      <c r="C189" s="6">
        <v>21.4</v>
      </c>
      <c r="D189" s="18">
        <v>24</v>
      </c>
      <c r="E189" s="18">
        <v>23</v>
      </c>
      <c r="F189" s="18">
        <v>27</v>
      </c>
      <c r="G189" s="18">
        <v>24</v>
      </c>
      <c r="H189" s="6">
        <f t="shared" si="7"/>
        <v>23.880000000000003</v>
      </c>
      <c r="I189" s="23"/>
      <c r="J189" s="19"/>
    </row>
    <row r="190" spans="1:10" ht="12.75" hidden="1" customHeight="1">
      <c r="A190" s="25" t="s">
        <v>33</v>
      </c>
      <c r="B190" s="4" t="s">
        <v>8</v>
      </c>
      <c r="C190" s="3">
        <v>20.3</v>
      </c>
      <c r="D190" s="3">
        <v>21.4</v>
      </c>
      <c r="E190" s="18">
        <v>55</v>
      </c>
      <c r="F190" s="3">
        <v>22.14</v>
      </c>
      <c r="G190" s="3">
        <v>21</v>
      </c>
      <c r="H190" s="3">
        <f t="shared" si="7"/>
        <v>27.968</v>
      </c>
      <c r="I190" s="21">
        <v>237.44</v>
      </c>
    </row>
    <row r="191" spans="1:10" hidden="1">
      <c r="A191" s="25"/>
      <c r="B191" s="4" t="s">
        <v>9</v>
      </c>
      <c r="C191" s="3">
        <v>20.3</v>
      </c>
      <c r="D191" s="3">
        <v>21.4</v>
      </c>
      <c r="E191" s="18">
        <v>130</v>
      </c>
      <c r="F191" s="3">
        <v>22.14</v>
      </c>
      <c r="G191" s="3">
        <v>21</v>
      </c>
      <c r="H191" s="13">
        <f t="shared" si="7"/>
        <v>42.967999999999996</v>
      </c>
      <c r="I191" s="21">
        <v>179.49</v>
      </c>
    </row>
    <row r="192" spans="1:10" hidden="1">
      <c r="A192" s="25"/>
      <c r="B192" s="4" t="s">
        <v>10</v>
      </c>
      <c r="C192" s="3">
        <v>20.3</v>
      </c>
      <c r="D192" s="3">
        <v>21.4</v>
      </c>
      <c r="E192" s="18">
        <v>62</v>
      </c>
      <c r="F192" s="3">
        <v>22.14</v>
      </c>
      <c r="G192" s="3">
        <v>21</v>
      </c>
      <c r="H192" s="13">
        <f t="shared" si="7"/>
        <v>29.368000000000002</v>
      </c>
      <c r="I192" s="21">
        <v>99.09</v>
      </c>
    </row>
    <row r="193" spans="1:10" hidden="1">
      <c r="A193" s="25"/>
      <c r="B193" s="4" t="s">
        <v>11</v>
      </c>
      <c r="C193" s="3">
        <v>20.3</v>
      </c>
      <c r="D193" s="3">
        <v>21.4</v>
      </c>
      <c r="E193" s="18">
        <v>33.5</v>
      </c>
      <c r="F193" s="3">
        <v>22.14</v>
      </c>
      <c r="G193" s="3">
        <v>21</v>
      </c>
      <c r="H193" s="13">
        <f t="shared" si="7"/>
        <v>23.667999999999999</v>
      </c>
      <c r="I193" s="21">
        <v>71.400000000000006</v>
      </c>
    </row>
    <row r="194" spans="1:10" hidden="1">
      <c r="A194" s="25"/>
      <c r="B194" s="4" t="s">
        <v>12</v>
      </c>
      <c r="C194" s="3">
        <v>20</v>
      </c>
      <c r="D194" s="3">
        <v>21</v>
      </c>
      <c r="E194" s="18">
        <v>43</v>
      </c>
      <c r="F194" s="3">
        <v>22</v>
      </c>
      <c r="G194" s="3">
        <v>21</v>
      </c>
      <c r="H194" s="3">
        <f t="shared" si="7"/>
        <v>25.4</v>
      </c>
      <c r="I194" s="21">
        <v>243.48</v>
      </c>
    </row>
    <row r="195" spans="1:10" hidden="1">
      <c r="A195" s="25"/>
      <c r="B195" s="4" t="s">
        <v>13</v>
      </c>
      <c r="C195" s="3">
        <v>20</v>
      </c>
      <c r="D195" s="13">
        <v>19.28</v>
      </c>
      <c r="E195" s="18">
        <v>30</v>
      </c>
      <c r="F195" s="3">
        <v>22</v>
      </c>
      <c r="G195" s="3">
        <v>0</v>
      </c>
      <c r="H195" s="3">
        <f>(C195+D195+E195+F195+G195)/4</f>
        <v>22.82</v>
      </c>
      <c r="I195" s="21">
        <v>75.14</v>
      </c>
    </row>
    <row r="196" spans="1:10" hidden="1">
      <c r="A196" s="25"/>
      <c r="B196" s="4" t="s">
        <v>14</v>
      </c>
      <c r="C196" s="3">
        <v>20</v>
      </c>
      <c r="D196" s="13">
        <v>19.28</v>
      </c>
      <c r="E196" s="18">
        <v>10</v>
      </c>
      <c r="F196" s="3">
        <v>22</v>
      </c>
      <c r="G196" s="3">
        <v>21</v>
      </c>
      <c r="H196" s="3">
        <f t="shared" ref="H196:H212" si="8">(C196+D196+E196+F196+G196)/5</f>
        <v>18.456</v>
      </c>
      <c r="I196" s="21">
        <v>31.93</v>
      </c>
    </row>
    <row r="197" spans="1:10" hidden="1">
      <c r="A197" s="25"/>
      <c r="B197" s="4" t="s">
        <v>15</v>
      </c>
      <c r="C197" s="3">
        <v>20</v>
      </c>
      <c r="D197" s="13">
        <v>19.28</v>
      </c>
      <c r="E197" s="18">
        <v>210</v>
      </c>
      <c r="F197" s="3">
        <v>22</v>
      </c>
      <c r="G197" s="3">
        <v>21</v>
      </c>
      <c r="H197" s="3">
        <f t="shared" si="8"/>
        <v>58.455999999999996</v>
      </c>
      <c r="I197" s="21">
        <v>39.979999999999997</v>
      </c>
    </row>
    <row r="198" spans="1:10" hidden="1">
      <c r="A198" s="25"/>
      <c r="B198" s="4" t="s">
        <v>16</v>
      </c>
      <c r="C198" s="3">
        <v>20</v>
      </c>
      <c r="D198" s="13">
        <v>19.28</v>
      </c>
      <c r="E198" s="18">
        <v>23</v>
      </c>
      <c r="F198" s="3">
        <v>22</v>
      </c>
      <c r="G198" s="3">
        <v>21</v>
      </c>
      <c r="H198" s="3">
        <f t="shared" si="8"/>
        <v>21.056000000000001</v>
      </c>
      <c r="I198" s="21">
        <v>27.71</v>
      </c>
    </row>
    <row r="199" spans="1:10" hidden="1">
      <c r="A199" s="25"/>
      <c r="B199" s="4" t="s">
        <v>17</v>
      </c>
      <c r="C199" s="3">
        <v>20</v>
      </c>
      <c r="D199" s="13">
        <v>19.28</v>
      </c>
      <c r="E199" s="18">
        <v>28.33</v>
      </c>
      <c r="F199" s="3">
        <v>22</v>
      </c>
      <c r="G199" s="3">
        <v>21</v>
      </c>
      <c r="H199" s="3">
        <f t="shared" si="8"/>
        <v>22.122</v>
      </c>
      <c r="I199" s="21">
        <v>397.78</v>
      </c>
    </row>
    <row r="200" spans="1:10" hidden="1">
      <c r="A200" s="25"/>
      <c r="B200" s="11" t="s">
        <v>18</v>
      </c>
      <c r="C200" s="3">
        <v>20</v>
      </c>
      <c r="D200" s="13">
        <v>19.28</v>
      </c>
      <c r="E200" s="18">
        <v>30</v>
      </c>
      <c r="F200" s="3">
        <v>22</v>
      </c>
      <c r="G200" s="3">
        <v>21</v>
      </c>
      <c r="H200" s="3">
        <f t="shared" si="8"/>
        <v>22.456</v>
      </c>
      <c r="I200" s="21">
        <v>10.11</v>
      </c>
    </row>
    <row r="201" spans="1:10" ht="12.75" hidden="1" customHeight="1">
      <c r="A201" s="25"/>
      <c r="B201" s="12" t="s">
        <v>19</v>
      </c>
      <c r="C201" s="3">
        <v>20</v>
      </c>
      <c r="D201" s="3">
        <v>21</v>
      </c>
      <c r="E201" s="18">
        <v>29</v>
      </c>
      <c r="F201" s="3">
        <v>22</v>
      </c>
      <c r="G201" s="3">
        <v>21</v>
      </c>
      <c r="H201" s="3">
        <f t="shared" si="8"/>
        <v>22.6</v>
      </c>
      <c r="I201" s="21">
        <v>24.15</v>
      </c>
    </row>
    <row r="202" spans="1:10" ht="12.75" hidden="1" customHeight="1">
      <c r="A202" s="25"/>
      <c r="B202" s="12" t="s">
        <v>20</v>
      </c>
      <c r="C202" s="3">
        <v>20</v>
      </c>
      <c r="D202" s="3">
        <v>21</v>
      </c>
      <c r="E202" s="18">
        <v>17</v>
      </c>
      <c r="F202" s="3">
        <v>22</v>
      </c>
      <c r="G202" s="3">
        <v>21</v>
      </c>
      <c r="H202" s="3">
        <f t="shared" si="8"/>
        <v>20.2</v>
      </c>
      <c r="I202" s="21">
        <v>24.57</v>
      </c>
    </row>
    <row r="203" spans="1:10" ht="12.75" hidden="1" customHeight="1">
      <c r="A203" s="25"/>
      <c r="B203" s="12" t="s">
        <v>21</v>
      </c>
      <c r="C203" s="3">
        <v>20</v>
      </c>
      <c r="D203" s="3">
        <v>21</v>
      </c>
      <c r="E203" s="18">
        <v>33</v>
      </c>
      <c r="F203" s="3">
        <v>22</v>
      </c>
      <c r="G203" s="3">
        <v>21</v>
      </c>
      <c r="H203" s="3">
        <f t="shared" si="8"/>
        <v>23.4</v>
      </c>
      <c r="I203" s="22">
        <v>32.590000000000003</v>
      </c>
    </row>
    <row r="204" spans="1:10" ht="12.75" hidden="1" customHeight="1">
      <c r="A204" s="25"/>
      <c r="B204" s="12" t="s">
        <v>22</v>
      </c>
      <c r="C204" s="3">
        <v>20</v>
      </c>
      <c r="D204" s="3">
        <v>21</v>
      </c>
      <c r="E204" s="18">
        <v>25</v>
      </c>
      <c r="F204" s="3">
        <v>22</v>
      </c>
      <c r="G204" s="3">
        <v>21</v>
      </c>
      <c r="H204" s="3">
        <f t="shared" si="8"/>
        <v>21.8</v>
      </c>
      <c r="I204" s="21">
        <v>32.19</v>
      </c>
    </row>
    <row r="205" spans="1:10" ht="12.75" hidden="1" customHeight="1">
      <c r="A205" s="25"/>
      <c r="B205" s="12" t="s">
        <v>23</v>
      </c>
      <c r="C205" s="3">
        <v>20</v>
      </c>
      <c r="D205" s="3">
        <v>21</v>
      </c>
      <c r="E205" s="18">
        <v>12</v>
      </c>
      <c r="F205" s="3">
        <v>22</v>
      </c>
      <c r="G205" s="3">
        <v>21</v>
      </c>
      <c r="H205" s="3">
        <f t="shared" si="8"/>
        <v>19.2</v>
      </c>
      <c r="I205" s="21">
        <v>23.39</v>
      </c>
    </row>
    <row r="206" spans="1:10" ht="12.75" hidden="1" customHeight="1">
      <c r="A206" s="25"/>
      <c r="B206" s="4" t="s">
        <v>24</v>
      </c>
      <c r="C206" s="6">
        <v>24</v>
      </c>
      <c r="D206" s="6">
        <v>24</v>
      </c>
      <c r="E206" s="18">
        <v>12</v>
      </c>
      <c r="F206" s="6">
        <v>24</v>
      </c>
      <c r="G206" s="6">
        <v>24</v>
      </c>
      <c r="H206" s="6">
        <f t="shared" si="8"/>
        <v>21.6</v>
      </c>
      <c r="I206" s="21">
        <v>38.53</v>
      </c>
    </row>
    <row r="207" spans="1:10" ht="12.75" customHeight="1">
      <c r="A207" s="25"/>
      <c r="B207" s="17" t="s">
        <v>50</v>
      </c>
      <c r="C207" s="6">
        <v>22.1</v>
      </c>
      <c r="D207" s="18">
        <v>23.4</v>
      </c>
      <c r="E207" s="18">
        <v>24.05</v>
      </c>
      <c r="F207" s="18">
        <v>25.22</v>
      </c>
      <c r="G207" s="18">
        <v>24.05</v>
      </c>
      <c r="H207" s="6">
        <f t="shared" si="8"/>
        <v>23.763999999999999</v>
      </c>
      <c r="I207" s="23"/>
      <c r="J207" s="19"/>
    </row>
    <row r="208" spans="1:10" ht="12" hidden="1" customHeight="1">
      <c r="A208" s="25" t="s">
        <v>34</v>
      </c>
      <c r="B208" s="4" t="s">
        <v>8</v>
      </c>
      <c r="C208" s="3">
        <v>25.5</v>
      </c>
      <c r="D208" s="3">
        <v>27.27</v>
      </c>
      <c r="E208" s="18">
        <v>55</v>
      </c>
      <c r="F208" s="3">
        <v>28</v>
      </c>
      <c r="G208" s="3">
        <v>26.4</v>
      </c>
      <c r="H208" s="13">
        <f t="shared" si="8"/>
        <v>32.433999999999997</v>
      </c>
      <c r="I208" s="21">
        <v>237.44</v>
      </c>
    </row>
    <row r="209" spans="1:9" ht="12.75" hidden="1" customHeight="1">
      <c r="A209" s="25"/>
      <c r="B209" s="4" t="s">
        <v>9</v>
      </c>
      <c r="C209" s="3">
        <v>26.7</v>
      </c>
      <c r="D209" s="3">
        <v>27.27</v>
      </c>
      <c r="E209" s="18">
        <v>130</v>
      </c>
      <c r="F209" s="3">
        <v>28</v>
      </c>
      <c r="G209" s="3">
        <v>26.4</v>
      </c>
      <c r="H209" s="13">
        <f t="shared" si="8"/>
        <v>47.673999999999999</v>
      </c>
      <c r="I209" s="21">
        <v>179.49</v>
      </c>
    </row>
    <row r="210" spans="1:9" ht="12.75" hidden="1" customHeight="1">
      <c r="A210" s="25"/>
      <c r="B210" s="4" t="s">
        <v>10</v>
      </c>
      <c r="C210" s="3">
        <v>26.7</v>
      </c>
      <c r="D210" s="3">
        <v>27.27</v>
      </c>
      <c r="E210" s="18">
        <v>62</v>
      </c>
      <c r="F210" s="3">
        <v>28</v>
      </c>
      <c r="G210" s="3">
        <v>26.4</v>
      </c>
      <c r="H210" s="13">
        <f t="shared" si="8"/>
        <v>34.073999999999998</v>
      </c>
      <c r="I210" s="21">
        <v>99.09</v>
      </c>
    </row>
    <row r="211" spans="1:9" ht="12.75" hidden="1" customHeight="1">
      <c r="A211" s="25"/>
      <c r="B211" s="4" t="s">
        <v>11</v>
      </c>
      <c r="C211" s="3">
        <v>26.7</v>
      </c>
      <c r="D211" s="3">
        <v>27.27</v>
      </c>
      <c r="E211" s="18">
        <v>33.5</v>
      </c>
      <c r="F211" s="3">
        <v>28</v>
      </c>
      <c r="G211" s="3">
        <v>26.4</v>
      </c>
      <c r="H211" s="13">
        <f t="shared" si="8"/>
        <v>28.374000000000002</v>
      </c>
      <c r="I211" s="21">
        <v>71.400000000000006</v>
      </c>
    </row>
    <row r="212" spans="1:9" ht="12.75" hidden="1" customHeight="1">
      <c r="A212" s="25"/>
      <c r="B212" s="4" t="s">
        <v>12</v>
      </c>
      <c r="C212" s="3">
        <v>26.7</v>
      </c>
      <c r="D212" s="3">
        <v>27.27</v>
      </c>
      <c r="E212" s="18">
        <v>43</v>
      </c>
      <c r="F212" s="3">
        <v>28</v>
      </c>
      <c r="G212" s="3">
        <v>26.4</v>
      </c>
      <c r="H212" s="13">
        <f t="shared" si="8"/>
        <v>30.274000000000001</v>
      </c>
      <c r="I212" s="21">
        <v>243.48</v>
      </c>
    </row>
    <row r="213" spans="1:9" ht="12.75" hidden="1" customHeight="1">
      <c r="A213" s="25"/>
      <c r="B213" s="4" t="s">
        <v>13</v>
      </c>
      <c r="C213" s="3">
        <v>26.7</v>
      </c>
      <c r="D213" s="3">
        <v>27.27</v>
      </c>
      <c r="E213" s="18">
        <v>30</v>
      </c>
      <c r="F213" s="3">
        <v>28</v>
      </c>
      <c r="G213" s="3">
        <v>0</v>
      </c>
      <c r="H213" s="13">
        <f>(C213+D213+E213+F213+G213)/4</f>
        <v>27.9925</v>
      </c>
      <c r="I213" s="21">
        <v>75.14</v>
      </c>
    </row>
    <row r="214" spans="1:9" ht="12.75" hidden="1" customHeight="1">
      <c r="A214" s="25"/>
      <c r="B214" s="4" t="s">
        <v>14</v>
      </c>
      <c r="C214" s="3">
        <v>26.7</v>
      </c>
      <c r="D214" s="3">
        <v>27.27</v>
      </c>
      <c r="E214" s="18">
        <v>10</v>
      </c>
      <c r="F214" s="3">
        <v>28</v>
      </c>
      <c r="G214" s="3">
        <v>26.19</v>
      </c>
      <c r="H214" s="13">
        <f t="shared" ref="H214:H227" si="9">(C214+D214+E214+F214+G214)/5</f>
        <v>23.631999999999998</v>
      </c>
      <c r="I214" s="21">
        <v>31.93</v>
      </c>
    </row>
    <row r="215" spans="1:9" ht="12.75" hidden="1" customHeight="1">
      <c r="A215" s="25"/>
      <c r="B215" s="4" t="s">
        <v>15</v>
      </c>
      <c r="C215" s="3">
        <v>26.7</v>
      </c>
      <c r="D215" s="3">
        <v>27.27</v>
      </c>
      <c r="E215" s="18">
        <v>210</v>
      </c>
      <c r="F215" s="3">
        <v>28</v>
      </c>
      <c r="G215" s="3">
        <v>26.19</v>
      </c>
      <c r="H215" s="13">
        <f t="shared" si="9"/>
        <v>63.632000000000005</v>
      </c>
      <c r="I215" s="21">
        <v>39.979999999999997</v>
      </c>
    </row>
    <row r="216" spans="1:9" ht="12.75" hidden="1" customHeight="1">
      <c r="A216" s="25"/>
      <c r="B216" s="4" t="s">
        <v>16</v>
      </c>
      <c r="C216" s="3">
        <v>26.7</v>
      </c>
      <c r="D216" s="3">
        <v>27.27</v>
      </c>
      <c r="E216" s="18">
        <v>23</v>
      </c>
      <c r="F216" s="3">
        <v>28</v>
      </c>
      <c r="G216" s="3">
        <v>26.19</v>
      </c>
      <c r="H216" s="13">
        <f t="shared" si="9"/>
        <v>26.231999999999999</v>
      </c>
      <c r="I216" s="21">
        <v>27.71</v>
      </c>
    </row>
    <row r="217" spans="1:9" ht="12.75" hidden="1" customHeight="1">
      <c r="A217" s="25"/>
      <c r="B217" s="4" t="s">
        <v>17</v>
      </c>
      <c r="C217" s="3">
        <v>26.7</v>
      </c>
      <c r="D217" s="3">
        <v>27.27</v>
      </c>
      <c r="E217" s="18">
        <v>28.33</v>
      </c>
      <c r="F217" s="3">
        <v>28</v>
      </c>
      <c r="G217" s="3">
        <v>26.19</v>
      </c>
      <c r="H217" s="13">
        <f t="shared" si="9"/>
        <v>27.298000000000002</v>
      </c>
      <c r="I217" s="21">
        <v>397.78</v>
      </c>
    </row>
    <row r="218" spans="1:9" ht="12.75" hidden="1" customHeight="1">
      <c r="A218" s="25"/>
      <c r="B218" s="11" t="s">
        <v>18</v>
      </c>
      <c r="C218" s="3">
        <v>26.7</v>
      </c>
      <c r="D218" s="3">
        <v>27.27</v>
      </c>
      <c r="E218" s="18">
        <v>30</v>
      </c>
      <c r="F218" s="3">
        <v>28</v>
      </c>
      <c r="G218" s="3">
        <v>26.19</v>
      </c>
      <c r="H218" s="13">
        <f t="shared" si="9"/>
        <v>27.631999999999998</v>
      </c>
      <c r="I218" s="21">
        <v>10.11</v>
      </c>
    </row>
    <row r="219" spans="1:9" ht="12.75" hidden="1" customHeight="1">
      <c r="A219" s="25"/>
      <c r="B219" s="11" t="s">
        <v>19</v>
      </c>
      <c r="C219" s="3">
        <v>26</v>
      </c>
      <c r="D219" s="3">
        <v>27</v>
      </c>
      <c r="E219" s="18">
        <v>29</v>
      </c>
      <c r="F219" s="3">
        <v>28</v>
      </c>
      <c r="G219" s="3">
        <v>27</v>
      </c>
      <c r="H219" s="13">
        <f t="shared" si="9"/>
        <v>27.4</v>
      </c>
      <c r="I219" s="21">
        <v>24.15</v>
      </c>
    </row>
    <row r="220" spans="1:9" ht="12.75" hidden="1" customHeight="1">
      <c r="A220" s="25"/>
      <c r="B220" s="11" t="s">
        <v>20</v>
      </c>
      <c r="C220" s="3">
        <v>26</v>
      </c>
      <c r="D220" s="3">
        <v>27</v>
      </c>
      <c r="E220" s="18">
        <v>17</v>
      </c>
      <c r="F220" s="3">
        <v>28</v>
      </c>
      <c r="G220" s="3">
        <v>27</v>
      </c>
      <c r="H220" s="13">
        <f t="shared" si="9"/>
        <v>25</v>
      </c>
      <c r="I220" s="21">
        <v>24.57</v>
      </c>
    </row>
    <row r="221" spans="1:9" ht="12.75" hidden="1" customHeight="1">
      <c r="A221" s="25"/>
      <c r="B221" s="11" t="s">
        <v>21</v>
      </c>
      <c r="C221" s="3">
        <v>26</v>
      </c>
      <c r="D221" s="3">
        <v>27</v>
      </c>
      <c r="E221" s="18">
        <v>33</v>
      </c>
      <c r="F221" s="3">
        <v>28</v>
      </c>
      <c r="G221" s="3">
        <v>27</v>
      </c>
      <c r="H221" s="13">
        <f t="shared" si="9"/>
        <v>28.2</v>
      </c>
      <c r="I221" s="22">
        <v>32.590000000000003</v>
      </c>
    </row>
    <row r="222" spans="1:9" ht="12.75" hidden="1" customHeight="1">
      <c r="A222" s="25"/>
      <c r="B222" s="11" t="s">
        <v>22</v>
      </c>
      <c r="C222" s="3">
        <v>26</v>
      </c>
      <c r="D222" s="3">
        <v>27</v>
      </c>
      <c r="E222" s="18">
        <v>25</v>
      </c>
      <c r="F222" s="3">
        <v>28</v>
      </c>
      <c r="G222" s="3">
        <v>27</v>
      </c>
      <c r="H222" s="13">
        <f t="shared" si="9"/>
        <v>26.6</v>
      </c>
      <c r="I222" s="21">
        <v>32.19</v>
      </c>
    </row>
    <row r="223" spans="1:9" ht="12.75" hidden="1" customHeight="1">
      <c r="A223" s="25"/>
      <c r="B223" s="11" t="s">
        <v>23</v>
      </c>
      <c r="C223" s="3">
        <v>26</v>
      </c>
      <c r="D223" s="3">
        <v>27</v>
      </c>
      <c r="E223" s="18">
        <v>12</v>
      </c>
      <c r="F223" s="3">
        <v>28</v>
      </c>
      <c r="G223" s="3">
        <v>27</v>
      </c>
      <c r="H223" s="13">
        <f t="shared" si="9"/>
        <v>24</v>
      </c>
      <c r="I223" s="21">
        <v>23.39</v>
      </c>
    </row>
    <row r="224" spans="1:9" ht="12.75" hidden="1" customHeight="1">
      <c r="A224" s="25"/>
      <c r="B224" s="4" t="s">
        <v>24</v>
      </c>
      <c r="C224" s="6">
        <v>32</v>
      </c>
      <c r="D224" s="6">
        <v>31.5</v>
      </c>
      <c r="E224" s="18">
        <v>12</v>
      </c>
      <c r="F224" s="6">
        <v>31.5</v>
      </c>
      <c r="G224" s="6">
        <v>32</v>
      </c>
      <c r="H224" s="6">
        <f t="shared" si="9"/>
        <v>27.8</v>
      </c>
      <c r="I224" s="21">
        <v>38.53</v>
      </c>
    </row>
    <row r="225" spans="1:10" ht="12.75" customHeight="1">
      <c r="A225" s="25"/>
      <c r="B225" s="17" t="s">
        <v>50</v>
      </c>
      <c r="C225" s="6">
        <v>27</v>
      </c>
      <c r="D225" s="18">
        <v>26.4</v>
      </c>
      <c r="E225" s="18">
        <v>24.7</v>
      </c>
      <c r="F225" s="18">
        <v>25.8</v>
      </c>
      <c r="G225" s="18">
        <v>25.5</v>
      </c>
      <c r="H225" s="6">
        <f t="shared" si="9"/>
        <v>25.879999999999995</v>
      </c>
      <c r="I225" s="23"/>
      <c r="J225" s="19"/>
    </row>
    <row r="226" spans="1:10" ht="12.75" hidden="1" customHeight="1">
      <c r="A226" s="25" t="s">
        <v>35</v>
      </c>
      <c r="B226" s="4" t="s">
        <v>8</v>
      </c>
      <c r="C226" s="3">
        <v>30.25</v>
      </c>
      <c r="D226" s="3">
        <v>33</v>
      </c>
      <c r="E226" s="18">
        <v>55</v>
      </c>
      <c r="F226" s="3">
        <v>28</v>
      </c>
      <c r="G226" s="3">
        <v>31</v>
      </c>
      <c r="H226" s="3">
        <f t="shared" si="9"/>
        <v>35.450000000000003</v>
      </c>
      <c r="I226" s="21">
        <v>237.44</v>
      </c>
    </row>
    <row r="227" spans="1:10" hidden="1">
      <c r="A227" s="25"/>
      <c r="B227" s="4" t="s">
        <v>9</v>
      </c>
      <c r="C227" s="3">
        <v>30.25</v>
      </c>
      <c r="D227" s="3">
        <v>33</v>
      </c>
      <c r="E227" s="18">
        <v>130</v>
      </c>
      <c r="F227" s="3">
        <v>28</v>
      </c>
      <c r="G227" s="3">
        <v>31</v>
      </c>
      <c r="H227" s="3">
        <f t="shared" si="9"/>
        <v>50.45</v>
      </c>
      <c r="I227" s="21">
        <v>179.49</v>
      </c>
    </row>
    <row r="228" spans="1:10" hidden="1">
      <c r="A228" s="25"/>
      <c r="B228" s="4" t="s">
        <v>10</v>
      </c>
      <c r="C228" s="3">
        <v>30.25</v>
      </c>
      <c r="D228" s="3">
        <v>33</v>
      </c>
      <c r="E228" s="18">
        <v>62</v>
      </c>
      <c r="F228" s="3">
        <v>28</v>
      </c>
      <c r="G228" s="3">
        <v>30.3</v>
      </c>
      <c r="H228" s="3">
        <v>30.91</v>
      </c>
      <c r="I228" s="21">
        <v>99.09</v>
      </c>
    </row>
    <row r="229" spans="1:10" hidden="1">
      <c r="A229" s="25"/>
      <c r="B229" s="4" t="s">
        <v>11</v>
      </c>
      <c r="C229" s="3">
        <v>30.25</v>
      </c>
      <c r="D229" s="3">
        <v>33</v>
      </c>
      <c r="E229" s="18">
        <v>33.5</v>
      </c>
      <c r="F229" s="3">
        <v>28</v>
      </c>
      <c r="G229" s="3">
        <v>28.5</v>
      </c>
      <c r="H229" s="3">
        <f t="shared" ref="H229:H241" si="10">(C229+D229+E229+F229+G229)/5</f>
        <v>30.65</v>
      </c>
      <c r="I229" s="21">
        <v>71.400000000000006</v>
      </c>
    </row>
    <row r="230" spans="1:10" hidden="1">
      <c r="A230" s="25"/>
      <c r="B230" s="4" t="s">
        <v>12</v>
      </c>
      <c r="C230" s="3">
        <v>30.25</v>
      </c>
      <c r="D230" s="3">
        <v>33</v>
      </c>
      <c r="E230" s="18">
        <v>43</v>
      </c>
      <c r="F230" s="3">
        <v>34</v>
      </c>
      <c r="G230" s="3">
        <v>28.5</v>
      </c>
      <c r="H230" s="3">
        <f t="shared" si="10"/>
        <v>33.75</v>
      </c>
      <c r="I230" s="21">
        <v>243.48</v>
      </c>
    </row>
    <row r="231" spans="1:10" hidden="1">
      <c r="A231" s="25"/>
      <c r="B231" s="4" t="s">
        <v>13</v>
      </c>
      <c r="C231" s="3">
        <v>30.9</v>
      </c>
      <c r="D231" s="3">
        <v>33</v>
      </c>
      <c r="E231" s="18">
        <v>30</v>
      </c>
      <c r="F231" s="3">
        <v>34</v>
      </c>
      <c r="G231" s="3">
        <v>29</v>
      </c>
      <c r="H231" s="3">
        <f t="shared" si="10"/>
        <v>31.380000000000003</v>
      </c>
      <c r="I231" s="21">
        <v>75.14</v>
      </c>
    </row>
    <row r="232" spans="1:10" hidden="1">
      <c r="A232" s="25"/>
      <c r="B232" s="4" t="s">
        <v>14</v>
      </c>
      <c r="C232" s="3">
        <v>30.9</v>
      </c>
      <c r="D232" s="3">
        <v>33</v>
      </c>
      <c r="E232" s="18">
        <v>10</v>
      </c>
      <c r="F232" s="3">
        <v>26.5</v>
      </c>
      <c r="G232" s="3">
        <v>24.5</v>
      </c>
      <c r="H232" s="3">
        <f t="shared" si="10"/>
        <v>24.98</v>
      </c>
      <c r="I232" s="21">
        <v>31.93</v>
      </c>
    </row>
    <row r="233" spans="1:10" hidden="1">
      <c r="A233" s="25"/>
      <c r="B233" s="4" t="s">
        <v>15</v>
      </c>
      <c r="C233" s="3">
        <v>30.9</v>
      </c>
      <c r="D233" s="3">
        <v>33</v>
      </c>
      <c r="E233" s="18">
        <v>210</v>
      </c>
      <c r="F233" s="3">
        <v>24.5</v>
      </c>
      <c r="G233" s="3">
        <v>24.5</v>
      </c>
      <c r="H233" s="3">
        <f t="shared" si="10"/>
        <v>64.58</v>
      </c>
      <c r="I233" s="21">
        <v>39.979999999999997</v>
      </c>
    </row>
    <row r="234" spans="1:10" hidden="1">
      <c r="A234" s="25"/>
      <c r="B234" s="4" t="s">
        <v>16</v>
      </c>
      <c r="C234" s="3">
        <v>30.9</v>
      </c>
      <c r="D234" s="3">
        <v>33</v>
      </c>
      <c r="E234" s="18">
        <v>23</v>
      </c>
      <c r="F234" s="13">
        <v>29.5</v>
      </c>
      <c r="G234" s="13">
        <v>24.5</v>
      </c>
      <c r="H234" s="13">
        <f t="shared" si="10"/>
        <v>28.18</v>
      </c>
      <c r="I234" s="21">
        <v>27.71</v>
      </c>
    </row>
    <row r="235" spans="1:10" hidden="1">
      <c r="A235" s="25"/>
      <c r="B235" s="4" t="s">
        <v>17</v>
      </c>
      <c r="C235" s="3">
        <v>30.25</v>
      </c>
      <c r="D235" s="3">
        <v>33</v>
      </c>
      <c r="E235" s="18">
        <v>28.33</v>
      </c>
      <c r="F235" s="13">
        <v>24.5</v>
      </c>
      <c r="G235" s="13">
        <v>24.5</v>
      </c>
      <c r="H235" s="13">
        <f t="shared" si="10"/>
        <v>28.115999999999996</v>
      </c>
      <c r="I235" s="21">
        <v>397.78</v>
      </c>
    </row>
    <row r="236" spans="1:10" hidden="1">
      <c r="A236" s="25"/>
      <c r="B236" s="11" t="s">
        <v>18</v>
      </c>
      <c r="C236" s="3">
        <v>30.25</v>
      </c>
      <c r="D236" s="3">
        <v>33</v>
      </c>
      <c r="E236" s="18">
        <v>30</v>
      </c>
      <c r="F236" s="13">
        <v>24.5</v>
      </c>
      <c r="G236" s="13">
        <v>24.5</v>
      </c>
      <c r="H236" s="13">
        <f t="shared" si="10"/>
        <v>28.45</v>
      </c>
      <c r="I236" s="21">
        <v>10.11</v>
      </c>
    </row>
    <row r="237" spans="1:10" hidden="1">
      <c r="A237" s="25"/>
      <c r="B237" s="11" t="s">
        <v>19</v>
      </c>
      <c r="C237" s="3">
        <v>30.75</v>
      </c>
      <c r="D237" s="3">
        <v>31</v>
      </c>
      <c r="E237" s="18">
        <v>29</v>
      </c>
      <c r="F237" s="13">
        <v>24.5</v>
      </c>
      <c r="G237" s="13">
        <v>30.75</v>
      </c>
      <c r="H237" s="13">
        <f t="shared" si="10"/>
        <v>29.2</v>
      </c>
      <c r="I237" s="21">
        <v>24.15</v>
      </c>
    </row>
    <row r="238" spans="1:10" hidden="1">
      <c r="A238" s="25"/>
      <c r="B238" s="11" t="s">
        <v>20</v>
      </c>
      <c r="C238" s="3">
        <v>30.6</v>
      </c>
      <c r="D238" s="3">
        <v>31</v>
      </c>
      <c r="E238" s="18">
        <v>17</v>
      </c>
      <c r="F238" s="13">
        <v>24.5</v>
      </c>
      <c r="G238" s="13">
        <v>30.8</v>
      </c>
      <c r="H238" s="13">
        <f t="shared" si="10"/>
        <v>26.78</v>
      </c>
      <c r="I238" s="21">
        <v>24.57</v>
      </c>
    </row>
    <row r="239" spans="1:10" hidden="1">
      <c r="A239" s="25"/>
      <c r="B239" s="11" t="s">
        <v>21</v>
      </c>
      <c r="C239" s="3">
        <v>30.8</v>
      </c>
      <c r="D239" s="3">
        <v>31</v>
      </c>
      <c r="E239" s="18">
        <v>33</v>
      </c>
      <c r="F239" s="13">
        <v>24.5</v>
      </c>
      <c r="G239" s="13">
        <v>30.75</v>
      </c>
      <c r="H239" s="13">
        <f t="shared" si="10"/>
        <v>30.01</v>
      </c>
      <c r="I239" s="22">
        <v>32.590000000000003</v>
      </c>
    </row>
    <row r="240" spans="1:10" hidden="1">
      <c r="A240" s="25"/>
      <c r="B240" s="11" t="s">
        <v>22</v>
      </c>
      <c r="C240" s="3">
        <v>30.25</v>
      </c>
      <c r="D240" s="3">
        <v>31</v>
      </c>
      <c r="E240" s="18">
        <v>25</v>
      </c>
      <c r="F240" s="13">
        <v>24.5</v>
      </c>
      <c r="G240" s="13">
        <v>30.75</v>
      </c>
      <c r="H240" s="13">
        <f t="shared" si="10"/>
        <v>28.3</v>
      </c>
      <c r="I240" s="21">
        <v>32.19</v>
      </c>
    </row>
    <row r="241" spans="1:10" hidden="1">
      <c r="A241" s="25"/>
      <c r="B241" s="11" t="s">
        <v>23</v>
      </c>
      <c r="C241" s="3">
        <v>30</v>
      </c>
      <c r="D241" s="3">
        <v>31</v>
      </c>
      <c r="E241" s="18">
        <v>12</v>
      </c>
      <c r="F241" s="13">
        <v>24.5</v>
      </c>
      <c r="G241" s="13">
        <v>30.8</v>
      </c>
      <c r="H241" s="13">
        <f t="shared" si="10"/>
        <v>25.660000000000004</v>
      </c>
      <c r="I241" s="21">
        <v>23.39</v>
      </c>
    </row>
    <row r="242" spans="1:10" hidden="1">
      <c r="A242" s="25"/>
      <c r="B242" s="4" t="s">
        <v>24</v>
      </c>
      <c r="C242" s="6">
        <v>28</v>
      </c>
      <c r="D242" s="6">
        <v>33</v>
      </c>
      <c r="E242" s="18">
        <v>12</v>
      </c>
      <c r="F242" s="6">
        <v>33.5</v>
      </c>
      <c r="G242" s="6">
        <v>38</v>
      </c>
      <c r="H242" s="6">
        <f>(C242+D242+F242+G242+E242)/5</f>
        <v>28.9</v>
      </c>
      <c r="I242" s="21">
        <v>38.53</v>
      </c>
    </row>
    <row r="243" spans="1:10" ht="14.25">
      <c r="A243" s="25"/>
      <c r="B243" s="17" t="s">
        <v>50</v>
      </c>
      <c r="C243" s="6">
        <v>30</v>
      </c>
      <c r="D243" s="18">
        <v>32</v>
      </c>
      <c r="E243" s="18">
        <v>29</v>
      </c>
      <c r="F243" s="18">
        <v>28.5</v>
      </c>
      <c r="G243" s="18">
        <v>33</v>
      </c>
      <c r="H243" s="6">
        <f>(C243+D243+F243+G243+E243)/5</f>
        <v>30.5</v>
      </c>
      <c r="I243" s="23"/>
      <c r="J243" s="19"/>
    </row>
    <row r="244" spans="1:10" ht="12.75" hidden="1" customHeight="1">
      <c r="A244" s="25" t="s">
        <v>36</v>
      </c>
      <c r="B244" s="4" t="s">
        <v>8</v>
      </c>
      <c r="C244" s="3">
        <v>18.87</v>
      </c>
      <c r="D244" s="3">
        <v>15</v>
      </c>
      <c r="E244" s="18">
        <v>55</v>
      </c>
      <c r="F244" s="3">
        <v>16</v>
      </c>
      <c r="G244" s="3">
        <v>15</v>
      </c>
      <c r="H244" s="13">
        <f>(C244+D244+E244+F244+G244)/5</f>
        <v>23.974</v>
      </c>
      <c r="I244" s="21">
        <v>237.44</v>
      </c>
    </row>
    <row r="245" spans="1:10" hidden="1">
      <c r="A245" s="25"/>
      <c r="B245" s="4" t="s">
        <v>9</v>
      </c>
      <c r="C245" s="3">
        <v>18.87</v>
      </c>
      <c r="D245" s="3">
        <v>15</v>
      </c>
      <c r="E245" s="18">
        <v>130</v>
      </c>
      <c r="F245" s="3">
        <v>15</v>
      </c>
      <c r="G245" s="3">
        <v>15</v>
      </c>
      <c r="H245" s="13">
        <f>(C245+D245+E245+F245+G245)/5</f>
        <v>38.774000000000001</v>
      </c>
      <c r="I245" s="21">
        <v>179.49</v>
      </c>
    </row>
    <row r="246" spans="1:10" hidden="1">
      <c r="A246" s="25"/>
      <c r="B246" s="4" t="s">
        <v>10</v>
      </c>
      <c r="C246" s="3">
        <v>18.87</v>
      </c>
      <c r="D246" s="3">
        <v>15</v>
      </c>
      <c r="E246" s="18">
        <v>62</v>
      </c>
      <c r="F246" s="3">
        <v>15</v>
      </c>
      <c r="G246" s="3">
        <v>0</v>
      </c>
      <c r="H246" s="13">
        <v>17.2</v>
      </c>
      <c r="I246" s="21">
        <v>99.09</v>
      </c>
    </row>
    <row r="247" spans="1:10" hidden="1">
      <c r="A247" s="25"/>
      <c r="B247" s="4" t="s">
        <v>11</v>
      </c>
      <c r="C247" s="3">
        <v>18.87</v>
      </c>
      <c r="D247" s="3">
        <v>15</v>
      </c>
      <c r="E247" s="18">
        <v>33.5</v>
      </c>
      <c r="F247" s="3">
        <v>16</v>
      </c>
      <c r="G247" s="3">
        <v>15</v>
      </c>
      <c r="H247" s="13">
        <f t="shared" ref="H247:H259" si="11">(C247+D247+E247+F247+G247)/5</f>
        <v>19.673999999999999</v>
      </c>
      <c r="I247" s="21">
        <v>71.400000000000006</v>
      </c>
    </row>
    <row r="248" spans="1:10" hidden="1">
      <c r="A248" s="25"/>
      <c r="B248" s="4" t="s">
        <v>12</v>
      </c>
      <c r="C248" s="3">
        <v>18.87</v>
      </c>
      <c r="D248" s="3">
        <v>15</v>
      </c>
      <c r="E248" s="18">
        <v>43</v>
      </c>
      <c r="F248" s="3">
        <v>15</v>
      </c>
      <c r="G248" s="3">
        <v>15</v>
      </c>
      <c r="H248" s="13">
        <f t="shared" si="11"/>
        <v>21.374000000000002</v>
      </c>
      <c r="I248" s="21">
        <v>243.48</v>
      </c>
    </row>
    <row r="249" spans="1:10" hidden="1">
      <c r="A249" s="25"/>
      <c r="B249" s="4" t="s">
        <v>13</v>
      </c>
      <c r="C249" s="3">
        <v>20.2</v>
      </c>
      <c r="D249" s="3">
        <v>15</v>
      </c>
      <c r="E249" s="18">
        <v>30</v>
      </c>
      <c r="F249" s="3">
        <v>15</v>
      </c>
      <c r="G249" s="3">
        <v>15</v>
      </c>
      <c r="H249" s="13">
        <f t="shared" si="11"/>
        <v>19.04</v>
      </c>
      <c r="I249" s="21">
        <v>75.14</v>
      </c>
    </row>
    <row r="250" spans="1:10" hidden="1">
      <c r="A250" s="25"/>
      <c r="B250" s="4" t="s">
        <v>14</v>
      </c>
      <c r="C250" s="3">
        <v>20.2</v>
      </c>
      <c r="D250" s="3">
        <v>15</v>
      </c>
      <c r="E250" s="18">
        <v>10</v>
      </c>
      <c r="F250" s="3">
        <v>16</v>
      </c>
      <c r="G250" s="3">
        <v>15</v>
      </c>
      <c r="H250" s="13">
        <f t="shared" si="11"/>
        <v>15.24</v>
      </c>
      <c r="I250" s="21">
        <v>31.93</v>
      </c>
    </row>
    <row r="251" spans="1:10" hidden="1">
      <c r="A251" s="25"/>
      <c r="B251" s="4" t="s">
        <v>15</v>
      </c>
      <c r="C251" s="3">
        <v>20.2</v>
      </c>
      <c r="D251" s="3">
        <v>15</v>
      </c>
      <c r="E251" s="18">
        <v>210</v>
      </c>
      <c r="F251" s="3">
        <v>15</v>
      </c>
      <c r="G251" s="3">
        <v>15</v>
      </c>
      <c r="H251" s="13">
        <f t="shared" si="11"/>
        <v>55.04</v>
      </c>
      <c r="I251" s="21">
        <v>39.979999999999997</v>
      </c>
    </row>
    <row r="252" spans="1:10" hidden="1">
      <c r="A252" s="25"/>
      <c r="B252" s="4" t="s">
        <v>16</v>
      </c>
      <c r="C252" s="3">
        <v>20.2</v>
      </c>
      <c r="D252" s="3">
        <v>15</v>
      </c>
      <c r="E252" s="18">
        <v>23</v>
      </c>
      <c r="F252" s="3">
        <v>10.5</v>
      </c>
      <c r="G252" s="3">
        <v>15</v>
      </c>
      <c r="H252" s="13">
        <f t="shared" si="11"/>
        <v>16.740000000000002</v>
      </c>
      <c r="I252" s="21">
        <v>27.71</v>
      </c>
    </row>
    <row r="253" spans="1:10" hidden="1">
      <c r="A253" s="25"/>
      <c r="B253" s="4" t="s">
        <v>17</v>
      </c>
      <c r="C253" s="3">
        <v>19</v>
      </c>
      <c r="D253" s="3">
        <v>15</v>
      </c>
      <c r="E253" s="18">
        <v>28.33</v>
      </c>
      <c r="F253" s="3">
        <v>15</v>
      </c>
      <c r="G253" s="3">
        <v>15</v>
      </c>
      <c r="H253" s="13">
        <f t="shared" si="11"/>
        <v>18.466000000000001</v>
      </c>
      <c r="I253" s="21">
        <v>397.78</v>
      </c>
    </row>
    <row r="254" spans="1:10" hidden="1">
      <c r="A254" s="25"/>
      <c r="B254" s="11" t="s">
        <v>18</v>
      </c>
      <c r="C254" s="3">
        <v>19</v>
      </c>
      <c r="D254" s="3">
        <v>15</v>
      </c>
      <c r="E254" s="18">
        <v>30</v>
      </c>
      <c r="F254" s="3">
        <v>15</v>
      </c>
      <c r="G254" s="3">
        <v>15</v>
      </c>
      <c r="H254" s="13">
        <f t="shared" si="11"/>
        <v>18.8</v>
      </c>
      <c r="I254" s="21">
        <v>10.11</v>
      </c>
    </row>
    <row r="255" spans="1:10" hidden="1">
      <c r="A255" s="25"/>
      <c r="B255" s="11" t="s">
        <v>19</v>
      </c>
      <c r="C255" s="3">
        <v>17.7</v>
      </c>
      <c r="D255" s="3">
        <v>15</v>
      </c>
      <c r="E255" s="18">
        <v>29</v>
      </c>
      <c r="F255" s="3">
        <v>15</v>
      </c>
      <c r="G255" s="3">
        <v>16</v>
      </c>
      <c r="H255" s="13">
        <f t="shared" si="11"/>
        <v>18.54</v>
      </c>
      <c r="I255" s="21">
        <v>24.15</v>
      </c>
    </row>
    <row r="256" spans="1:10" hidden="1">
      <c r="A256" s="25"/>
      <c r="B256" s="11" t="s">
        <v>20</v>
      </c>
      <c r="C256" s="3">
        <v>17.600000000000001</v>
      </c>
      <c r="D256" s="3">
        <v>15</v>
      </c>
      <c r="E256" s="18">
        <v>17</v>
      </c>
      <c r="F256" s="3">
        <v>15</v>
      </c>
      <c r="G256" s="3">
        <v>16</v>
      </c>
      <c r="H256" s="13">
        <f t="shared" si="11"/>
        <v>16.119999999999997</v>
      </c>
      <c r="I256" s="21">
        <v>24.57</v>
      </c>
    </row>
    <row r="257" spans="1:10" hidden="1">
      <c r="A257" s="25"/>
      <c r="B257" s="11" t="s">
        <v>21</v>
      </c>
      <c r="C257" s="3">
        <v>17.5</v>
      </c>
      <c r="D257" s="3">
        <v>15</v>
      </c>
      <c r="E257" s="18">
        <v>33</v>
      </c>
      <c r="F257" s="3">
        <v>15</v>
      </c>
      <c r="G257" s="3">
        <v>16</v>
      </c>
      <c r="H257" s="13">
        <f t="shared" si="11"/>
        <v>19.3</v>
      </c>
      <c r="I257" s="22">
        <v>32.590000000000003</v>
      </c>
    </row>
    <row r="258" spans="1:10" hidden="1">
      <c r="A258" s="25"/>
      <c r="B258" s="11" t="s">
        <v>22</v>
      </c>
      <c r="C258" s="3">
        <v>18.399999999999999</v>
      </c>
      <c r="D258" s="3">
        <v>15</v>
      </c>
      <c r="E258" s="18">
        <v>25</v>
      </c>
      <c r="F258" s="3">
        <v>15</v>
      </c>
      <c r="G258" s="3">
        <v>14.9</v>
      </c>
      <c r="H258" s="13">
        <f t="shared" si="11"/>
        <v>17.660000000000004</v>
      </c>
      <c r="I258" s="21">
        <v>32.19</v>
      </c>
    </row>
    <row r="259" spans="1:10" hidden="1">
      <c r="A259" s="25"/>
      <c r="B259" s="11" t="s">
        <v>23</v>
      </c>
      <c r="C259" s="3">
        <v>18</v>
      </c>
      <c r="D259" s="3">
        <v>15</v>
      </c>
      <c r="E259" s="18">
        <v>12</v>
      </c>
      <c r="F259" s="3">
        <v>15</v>
      </c>
      <c r="G259" s="3">
        <v>15</v>
      </c>
      <c r="H259" s="13">
        <f t="shared" si="11"/>
        <v>15</v>
      </c>
      <c r="I259" s="21">
        <v>23.39</v>
      </c>
    </row>
    <row r="260" spans="1:10" hidden="1">
      <c r="A260" s="25"/>
      <c r="B260" s="4" t="s">
        <v>24</v>
      </c>
      <c r="C260" s="6">
        <v>21</v>
      </c>
      <c r="D260" s="6">
        <v>21</v>
      </c>
      <c r="E260" s="18">
        <v>12</v>
      </c>
      <c r="F260" s="6">
        <v>21</v>
      </c>
      <c r="G260" s="6"/>
      <c r="H260" s="6">
        <f>(C260+D260+F260+E260)/4</f>
        <v>18.75</v>
      </c>
      <c r="I260" s="21">
        <v>38.53</v>
      </c>
    </row>
    <row r="261" spans="1:10" ht="14.25">
      <c r="A261" s="25"/>
      <c r="B261" s="17" t="s">
        <v>50</v>
      </c>
      <c r="C261" s="6">
        <v>20</v>
      </c>
      <c r="D261" s="18">
        <v>22</v>
      </c>
      <c r="E261" s="18">
        <v>17</v>
      </c>
      <c r="F261" s="18">
        <v>19</v>
      </c>
      <c r="G261" s="18">
        <v>22</v>
      </c>
      <c r="H261" s="6">
        <f>(C261+D261+F261+E261+G261)/5</f>
        <v>20</v>
      </c>
      <c r="I261" s="23"/>
      <c r="J261" s="19"/>
    </row>
    <row r="262" spans="1:10" ht="12.75" hidden="1" customHeight="1">
      <c r="A262" s="25" t="s">
        <v>37</v>
      </c>
      <c r="B262" s="4" t="s">
        <v>8</v>
      </c>
      <c r="C262" s="3">
        <v>45.5</v>
      </c>
      <c r="D262" s="3">
        <v>49</v>
      </c>
      <c r="E262" s="18">
        <v>55</v>
      </c>
      <c r="F262" s="3">
        <v>45</v>
      </c>
      <c r="G262" s="3">
        <v>44</v>
      </c>
      <c r="H262" s="3">
        <f>(C262+D262+E262+F262+G262)/4</f>
        <v>59.625</v>
      </c>
      <c r="I262" s="21">
        <v>237.44</v>
      </c>
    </row>
    <row r="263" spans="1:10" hidden="1">
      <c r="A263" s="25"/>
      <c r="B263" s="4" t="s">
        <v>9</v>
      </c>
      <c r="C263" s="3">
        <v>45.5</v>
      </c>
      <c r="D263" s="3">
        <v>44</v>
      </c>
      <c r="E263" s="18">
        <v>130</v>
      </c>
      <c r="F263" s="3">
        <v>45</v>
      </c>
      <c r="G263" s="3">
        <v>44</v>
      </c>
      <c r="H263" s="3">
        <f>(C263+D263+F263+G263)/4</f>
        <v>44.625</v>
      </c>
      <c r="I263" s="21">
        <v>179.49</v>
      </c>
    </row>
    <row r="264" spans="1:10" hidden="1">
      <c r="A264" s="25"/>
      <c r="B264" s="4" t="s">
        <v>10</v>
      </c>
      <c r="C264" s="3">
        <v>45.5</v>
      </c>
      <c r="D264" s="3">
        <v>44</v>
      </c>
      <c r="E264" s="18">
        <v>62</v>
      </c>
      <c r="F264" s="3">
        <v>45</v>
      </c>
      <c r="G264" s="3">
        <v>39</v>
      </c>
      <c r="H264" s="3">
        <f>(C264+D264+F264+G264)/4</f>
        <v>43.375</v>
      </c>
      <c r="I264" s="21">
        <v>99.09</v>
      </c>
    </row>
    <row r="265" spans="1:10" hidden="1">
      <c r="A265" s="25"/>
      <c r="B265" s="4" t="s">
        <v>11</v>
      </c>
      <c r="C265" s="3">
        <v>41.6</v>
      </c>
      <c r="D265" s="3">
        <v>44</v>
      </c>
      <c r="E265" s="18">
        <v>33.5</v>
      </c>
      <c r="F265" s="3">
        <v>45</v>
      </c>
      <c r="G265" s="3">
        <v>0</v>
      </c>
      <c r="H265" s="3">
        <f>(C265+D265+F265+G265)/3</f>
        <v>43.533333333333331</v>
      </c>
      <c r="I265" s="21">
        <v>71.400000000000006</v>
      </c>
    </row>
    <row r="266" spans="1:10" hidden="1">
      <c r="A266" s="25"/>
      <c r="B266" s="4" t="s">
        <v>12</v>
      </c>
      <c r="C266" s="3">
        <v>41.6</v>
      </c>
      <c r="D266" s="3">
        <v>44</v>
      </c>
      <c r="E266" s="18">
        <v>43</v>
      </c>
      <c r="F266" s="3">
        <v>45</v>
      </c>
      <c r="G266" s="3">
        <v>39</v>
      </c>
      <c r="H266" s="3">
        <f>(C266+D266+F266+G266)/4</f>
        <v>42.4</v>
      </c>
      <c r="I266" s="21">
        <v>243.48</v>
      </c>
    </row>
    <row r="267" spans="1:10" hidden="1">
      <c r="A267" s="25"/>
      <c r="B267" s="4" t="s">
        <v>13</v>
      </c>
      <c r="C267" s="3">
        <v>41.6</v>
      </c>
      <c r="D267" s="3">
        <v>44</v>
      </c>
      <c r="E267" s="18">
        <v>30</v>
      </c>
      <c r="F267" s="3">
        <v>0</v>
      </c>
      <c r="G267" s="3">
        <v>39</v>
      </c>
      <c r="H267" s="3">
        <f>(C267+D267+F267+G267)/3</f>
        <v>41.533333333333331</v>
      </c>
      <c r="I267" s="21">
        <v>75.14</v>
      </c>
    </row>
    <row r="268" spans="1:10" hidden="1">
      <c r="A268" s="25"/>
      <c r="B268" s="4" t="s">
        <v>14</v>
      </c>
      <c r="C268" s="3">
        <v>41.6</v>
      </c>
      <c r="D268" s="3">
        <v>39</v>
      </c>
      <c r="E268" s="18">
        <v>10</v>
      </c>
      <c r="F268" s="3">
        <v>39</v>
      </c>
      <c r="G268" s="3">
        <v>39</v>
      </c>
      <c r="H268" s="3">
        <f>(C268+D268+F268+G268)/4</f>
        <v>39.65</v>
      </c>
      <c r="I268" s="21">
        <v>31.93</v>
      </c>
    </row>
    <row r="269" spans="1:10" hidden="1">
      <c r="A269" s="25"/>
      <c r="B269" s="4" t="s">
        <v>15</v>
      </c>
      <c r="C269" s="3">
        <v>41.6</v>
      </c>
      <c r="D269" s="3">
        <v>39</v>
      </c>
      <c r="E269" s="18">
        <v>210</v>
      </c>
      <c r="F269" s="3">
        <v>39</v>
      </c>
      <c r="G269" s="3">
        <v>39</v>
      </c>
      <c r="H269" s="3">
        <f>(C269+D269+F269+G269)/4</f>
        <v>39.65</v>
      </c>
      <c r="I269" s="21">
        <v>39.979999999999997</v>
      </c>
    </row>
    <row r="270" spans="1:10" hidden="1">
      <c r="A270" s="25"/>
      <c r="B270" s="4" t="s">
        <v>16</v>
      </c>
      <c r="C270" s="3">
        <v>41.6</v>
      </c>
      <c r="D270" s="3">
        <v>39</v>
      </c>
      <c r="E270" s="18">
        <v>23</v>
      </c>
      <c r="F270" s="3">
        <v>34</v>
      </c>
      <c r="G270" s="3">
        <v>39</v>
      </c>
      <c r="H270" s="3">
        <f>(C270+D270+F270+G270)/4</f>
        <v>38.4</v>
      </c>
      <c r="I270" s="21">
        <v>27.71</v>
      </c>
    </row>
    <row r="271" spans="1:10" hidden="1">
      <c r="A271" s="25"/>
      <c r="B271" s="4" t="s">
        <v>17</v>
      </c>
      <c r="C271" s="3">
        <v>34.4</v>
      </c>
      <c r="D271" s="3">
        <v>39</v>
      </c>
      <c r="E271" s="18">
        <v>28.33</v>
      </c>
      <c r="F271" s="3">
        <v>35</v>
      </c>
      <c r="G271" s="3">
        <v>39</v>
      </c>
      <c r="H271" s="3">
        <f>(C271+D271+F271+G271)/4</f>
        <v>36.85</v>
      </c>
      <c r="I271" s="21">
        <v>397.78</v>
      </c>
    </row>
    <row r="272" spans="1:10" hidden="1">
      <c r="A272" s="25"/>
      <c r="B272" s="11" t="s">
        <v>18</v>
      </c>
      <c r="C272" s="3">
        <v>34.4</v>
      </c>
      <c r="D272" s="3">
        <v>0</v>
      </c>
      <c r="E272" s="18">
        <v>30</v>
      </c>
      <c r="F272" s="3">
        <v>35</v>
      </c>
      <c r="G272" s="3">
        <v>39</v>
      </c>
      <c r="H272" s="3">
        <f>(C272+D272+E272+F272+G272)/4</f>
        <v>34.6</v>
      </c>
      <c r="I272" s="21">
        <v>10.11</v>
      </c>
    </row>
    <row r="273" spans="1:10" hidden="1">
      <c r="A273" s="25"/>
      <c r="B273" s="11" t="s">
        <v>19</v>
      </c>
      <c r="C273" s="3">
        <v>37.9</v>
      </c>
      <c r="D273" s="3">
        <v>36</v>
      </c>
      <c r="E273" s="18">
        <v>29</v>
      </c>
      <c r="F273" s="3">
        <v>34</v>
      </c>
      <c r="G273" s="3">
        <v>37</v>
      </c>
      <c r="H273" s="3">
        <f t="shared" ref="H273:H295" si="12">(C273+D273+E273+F273+G273)/5</f>
        <v>34.78</v>
      </c>
      <c r="I273" s="21">
        <v>24.15</v>
      </c>
    </row>
    <row r="274" spans="1:10" hidden="1">
      <c r="A274" s="25"/>
      <c r="B274" s="11" t="s">
        <v>20</v>
      </c>
      <c r="C274" s="3">
        <v>38</v>
      </c>
      <c r="D274" s="3">
        <v>36</v>
      </c>
      <c r="E274" s="18">
        <v>17</v>
      </c>
      <c r="F274" s="3">
        <v>34</v>
      </c>
      <c r="G274" s="3">
        <v>37</v>
      </c>
      <c r="H274" s="3">
        <f t="shared" si="12"/>
        <v>32.4</v>
      </c>
      <c r="I274" s="21">
        <v>24.57</v>
      </c>
    </row>
    <row r="275" spans="1:10" hidden="1">
      <c r="A275" s="25"/>
      <c r="B275" s="11" t="s">
        <v>21</v>
      </c>
      <c r="C275" s="3">
        <v>37.5</v>
      </c>
      <c r="D275" s="3">
        <v>36</v>
      </c>
      <c r="E275" s="18">
        <v>33</v>
      </c>
      <c r="F275" s="3">
        <v>34</v>
      </c>
      <c r="G275" s="3">
        <v>30.75</v>
      </c>
      <c r="H275" s="3">
        <f t="shared" si="12"/>
        <v>34.25</v>
      </c>
      <c r="I275" s="22">
        <v>32.590000000000003</v>
      </c>
    </row>
    <row r="276" spans="1:10" hidden="1">
      <c r="A276" s="25"/>
      <c r="B276" s="11" t="s">
        <v>22</v>
      </c>
      <c r="C276" s="3">
        <v>37</v>
      </c>
      <c r="D276" s="3">
        <v>36</v>
      </c>
      <c r="E276" s="18">
        <v>25</v>
      </c>
      <c r="F276" s="3">
        <v>34</v>
      </c>
      <c r="G276" s="3">
        <v>34.9</v>
      </c>
      <c r="H276" s="3">
        <f t="shared" si="12"/>
        <v>33.380000000000003</v>
      </c>
      <c r="I276" s="21">
        <v>32.19</v>
      </c>
    </row>
    <row r="277" spans="1:10" hidden="1">
      <c r="A277" s="25"/>
      <c r="B277" s="11" t="s">
        <v>23</v>
      </c>
      <c r="C277" s="3">
        <v>37</v>
      </c>
      <c r="D277" s="3">
        <v>36</v>
      </c>
      <c r="E277" s="18">
        <v>12</v>
      </c>
      <c r="F277" s="3">
        <v>34</v>
      </c>
      <c r="G277" s="3">
        <v>35</v>
      </c>
      <c r="H277" s="3">
        <f t="shared" si="12"/>
        <v>30.8</v>
      </c>
      <c r="I277" s="21">
        <v>23.39</v>
      </c>
    </row>
    <row r="278" spans="1:10" hidden="1">
      <c r="A278" s="25"/>
      <c r="B278" s="4" t="s">
        <v>24</v>
      </c>
      <c r="C278" s="6">
        <v>30.5</v>
      </c>
      <c r="D278" s="6">
        <v>34</v>
      </c>
      <c r="E278" s="18">
        <v>12</v>
      </c>
      <c r="F278" s="6">
        <v>35</v>
      </c>
      <c r="G278" s="6">
        <v>31</v>
      </c>
      <c r="H278" s="6">
        <f t="shared" si="12"/>
        <v>28.5</v>
      </c>
      <c r="I278" s="21">
        <v>38.53</v>
      </c>
    </row>
    <row r="279" spans="1:10" ht="14.25">
      <c r="A279" s="25"/>
      <c r="B279" s="17" t="s">
        <v>50</v>
      </c>
      <c r="C279" s="6">
        <v>28</v>
      </c>
      <c r="D279" s="18">
        <v>25</v>
      </c>
      <c r="E279" s="18">
        <v>30</v>
      </c>
      <c r="F279" s="18">
        <v>31</v>
      </c>
      <c r="G279" s="18">
        <v>30</v>
      </c>
      <c r="H279" s="6">
        <f t="shared" si="12"/>
        <v>28.8</v>
      </c>
      <c r="I279" s="23"/>
      <c r="J279" s="19"/>
    </row>
    <row r="280" spans="1:10" ht="12.75" hidden="1" customHeight="1">
      <c r="A280" s="31" t="s">
        <v>38</v>
      </c>
      <c r="B280" s="4" t="s">
        <v>8</v>
      </c>
      <c r="C280" s="3">
        <v>25.7</v>
      </c>
      <c r="D280" s="3">
        <v>21</v>
      </c>
      <c r="E280" s="18">
        <v>55</v>
      </c>
      <c r="F280" s="3">
        <v>17.5</v>
      </c>
      <c r="G280" s="3">
        <v>17</v>
      </c>
      <c r="H280" s="3">
        <f t="shared" si="12"/>
        <v>27.24</v>
      </c>
      <c r="I280" s="21">
        <v>237.44</v>
      </c>
    </row>
    <row r="281" spans="1:10" hidden="1">
      <c r="A281" s="31"/>
      <c r="B281" s="4" t="s">
        <v>9</v>
      </c>
      <c r="C281" s="3">
        <v>25.7</v>
      </c>
      <c r="D281" s="3">
        <v>21</v>
      </c>
      <c r="E281" s="18">
        <v>130</v>
      </c>
      <c r="F281" s="3">
        <v>17.5</v>
      </c>
      <c r="G281" s="3">
        <v>17</v>
      </c>
      <c r="H281" s="3">
        <f t="shared" si="12"/>
        <v>42.239999999999995</v>
      </c>
      <c r="I281" s="21">
        <v>179.49</v>
      </c>
    </row>
    <row r="282" spans="1:10" hidden="1">
      <c r="A282" s="31"/>
      <c r="B282" s="4" t="s">
        <v>10</v>
      </c>
      <c r="C282" s="3">
        <v>25.7</v>
      </c>
      <c r="D282" s="3">
        <v>21</v>
      </c>
      <c r="E282" s="18">
        <v>62</v>
      </c>
      <c r="F282" s="3">
        <v>17.5</v>
      </c>
      <c r="G282" s="3">
        <v>16.95</v>
      </c>
      <c r="H282" s="3">
        <f t="shared" si="12"/>
        <v>28.630000000000003</v>
      </c>
      <c r="I282" s="21">
        <v>99.09</v>
      </c>
    </row>
    <row r="283" spans="1:10" hidden="1">
      <c r="A283" s="31"/>
      <c r="B283" s="4" t="s">
        <v>11</v>
      </c>
      <c r="C283" s="3">
        <v>25.7</v>
      </c>
      <c r="D283" s="3">
        <v>21</v>
      </c>
      <c r="E283" s="18">
        <v>33.5</v>
      </c>
      <c r="F283" s="3">
        <v>17.5</v>
      </c>
      <c r="G283" s="3">
        <v>16.95</v>
      </c>
      <c r="H283" s="3">
        <f t="shared" si="12"/>
        <v>22.93</v>
      </c>
      <c r="I283" s="21">
        <v>71.400000000000006</v>
      </c>
    </row>
    <row r="284" spans="1:10" hidden="1">
      <c r="A284" s="31"/>
      <c r="B284" s="4" t="s">
        <v>12</v>
      </c>
      <c r="C284" s="3">
        <v>25.7</v>
      </c>
      <c r="D284" s="3">
        <v>21</v>
      </c>
      <c r="E284" s="18">
        <v>43</v>
      </c>
      <c r="F284" s="3">
        <v>17.5</v>
      </c>
      <c r="G284" s="3">
        <v>16.95</v>
      </c>
      <c r="H284" s="3">
        <f t="shared" si="12"/>
        <v>24.830000000000002</v>
      </c>
      <c r="I284" s="21">
        <v>243.48</v>
      </c>
    </row>
    <row r="285" spans="1:10" hidden="1">
      <c r="A285" s="31"/>
      <c r="B285" s="4" t="s">
        <v>13</v>
      </c>
      <c r="C285" s="3">
        <v>25.7</v>
      </c>
      <c r="D285" s="3">
        <v>21</v>
      </c>
      <c r="E285" s="18">
        <v>30</v>
      </c>
      <c r="F285" s="3">
        <v>17.5</v>
      </c>
      <c r="G285" s="3">
        <v>16.95</v>
      </c>
      <c r="H285" s="3">
        <f t="shared" si="12"/>
        <v>22.23</v>
      </c>
      <c r="I285" s="21">
        <v>75.14</v>
      </c>
    </row>
    <row r="286" spans="1:10" hidden="1">
      <c r="A286" s="31"/>
      <c r="B286" s="4" t="s">
        <v>14</v>
      </c>
      <c r="C286" s="3">
        <v>25.7</v>
      </c>
      <c r="D286" s="3">
        <v>21</v>
      </c>
      <c r="E286" s="18">
        <v>10</v>
      </c>
      <c r="F286" s="3">
        <v>16.5</v>
      </c>
      <c r="G286" s="3">
        <v>16.95</v>
      </c>
      <c r="H286" s="3">
        <f t="shared" si="12"/>
        <v>18.03</v>
      </c>
      <c r="I286" s="21">
        <v>31.93</v>
      </c>
    </row>
    <row r="287" spans="1:10" hidden="1">
      <c r="A287" s="31"/>
      <c r="B287" s="4" t="s">
        <v>15</v>
      </c>
      <c r="C287" s="3">
        <v>25.7</v>
      </c>
      <c r="D287" s="3">
        <v>21</v>
      </c>
      <c r="E287" s="18">
        <v>210</v>
      </c>
      <c r="F287" s="3">
        <v>16.5</v>
      </c>
      <c r="G287" s="3">
        <v>16.95</v>
      </c>
      <c r="H287" s="3">
        <f t="shared" si="12"/>
        <v>58.029999999999994</v>
      </c>
      <c r="I287" s="21">
        <v>39.979999999999997</v>
      </c>
    </row>
    <row r="288" spans="1:10" hidden="1">
      <c r="A288" s="31"/>
      <c r="B288" s="4" t="s">
        <v>16</v>
      </c>
      <c r="C288" s="3">
        <v>25.7</v>
      </c>
      <c r="D288" s="3">
        <v>20</v>
      </c>
      <c r="E288" s="18">
        <v>23</v>
      </c>
      <c r="F288" s="3">
        <v>16.5</v>
      </c>
      <c r="G288" s="3">
        <v>16.95</v>
      </c>
      <c r="H288" s="3">
        <f t="shared" si="12"/>
        <v>20.43</v>
      </c>
      <c r="I288" s="21">
        <v>27.71</v>
      </c>
    </row>
    <row r="289" spans="1:10" hidden="1">
      <c r="A289" s="31"/>
      <c r="B289" s="4" t="s">
        <v>17</v>
      </c>
      <c r="C289" s="3">
        <v>25.7</v>
      </c>
      <c r="D289" s="3">
        <v>20</v>
      </c>
      <c r="E289" s="18">
        <v>28.33</v>
      </c>
      <c r="F289" s="3">
        <v>16.5</v>
      </c>
      <c r="G289" s="3">
        <v>16.95</v>
      </c>
      <c r="H289" s="3">
        <f t="shared" si="12"/>
        <v>21.496000000000002</v>
      </c>
      <c r="I289" s="21">
        <v>397.78</v>
      </c>
    </row>
    <row r="290" spans="1:10" hidden="1">
      <c r="A290" s="31"/>
      <c r="B290" s="11" t="s">
        <v>18</v>
      </c>
      <c r="C290" s="3">
        <v>25.7</v>
      </c>
      <c r="D290" s="3">
        <v>20</v>
      </c>
      <c r="E290" s="18">
        <v>30</v>
      </c>
      <c r="F290" s="3">
        <v>16.5</v>
      </c>
      <c r="G290" s="3">
        <v>16.95</v>
      </c>
      <c r="H290" s="3">
        <f t="shared" si="12"/>
        <v>21.830000000000002</v>
      </c>
      <c r="I290" s="21">
        <v>10.11</v>
      </c>
    </row>
    <row r="291" spans="1:10" hidden="1">
      <c r="A291" s="31"/>
      <c r="B291" s="11" t="s">
        <v>19</v>
      </c>
      <c r="C291" s="3">
        <v>25.7</v>
      </c>
      <c r="D291" s="3">
        <v>19</v>
      </c>
      <c r="E291" s="18">
        <v>29</v>
      </c>
      <c r="F291" s="3">
        <v>16.5</v>
      </c>
      <c r="G291" s="3">
        <v>17.3</v>
      </c>
      <c r="H291" s="3">
        <f t="shared" si="12"/>
        <v>21.5</v>
      </c>
      <c r="I291" s="21">
        <v>24.15</v>
      </c>
    </row>
    <row r="292" spans="1:10" hidden="1">
      <c r="A292" s="31"/>
      <c r="B292" s="11" t="s">
        <v>20</v>
      </c>
      <c r="C292" s="3">
        <v>26</v>
      </c>
      <c r="D292" s="3">
        <v>19</v>
      </c>
      <c r="E292" s="18">
        <v>17</v>
      </c>
      <c r="F292" s="3">
        <v>17</v>
      </c>
      <c r="G292" s="3">
        <v>17</v>
      </c>
      <c r="H292" s="3">
        <f t="shared" si="12"/>
        <v>19.2</v>
      </c>
      <c r="I292" s="21">
        <v>24.57</v>
      </c>
    </row>
    <row r="293" spans="1:10" hidden="1">
      <c r="A293" s="31"/>
      <c r="B293" s="11" t="s">
        <v>21</v>
      </c>
      <c r="C293" s="3">
        <v>26</v>
      </c>
      <c r="D293" s="3">
        <v>19</v>
      </c>
      <c r="E293" s="18">
        <v>33</v>
      </c>
      <c r="F293" s="3">
        <v>17</v>
      </c>
      <c r="G293" s="3">
        <v>16.899999999999999</v>
      </c>
      <c r="H293" s="3">
        <f t="shared" si="12"/>
        <v>22.380000000000003</v>
      </c>
      <c r="I293" s="22">
        <v>32.590000000000003</v>
      </c>
    </row>
    <row r="294" spans="1:10" hidden="1">
      <c r="A294" s="31"/>
      <c r="B294" s="11" t="s">
        <v>22</v>
      </c>
      <c r="C294" s="3">
        <v>25.7</v>
      </c>
      <c r="D294" s="3">
        <v>19</v>
      </c>
      <c r="E294" s="18">
        <v>25</v>
      </c>
      <c r="F294" s="3">
        <v>17.3</v>
      </c>
      <c r="G294" s="3">
        <v>16.899999999999999</v>
      </c>
      <c r="H294" s="3">
        <f t="shared" si="12"/>
        <v>20.78</v>
      </c>
      <c r="I294" s="21">
        <v>32.19</v>
      </c>
    </row>
    <row r="295" spans="1:10" hidden="1">
      <c r="A295" s="31"/>
      <c r="B295" s="11" t="s">
        <v>23</v>
      </c>
      <c r="C295" s="3">
        <v>26</v>
      </c>
      <c r="D295" s="3">
        <v>19</v>
      </c>
      <c r="E295" s="18">
        <v>12</v>
      </c>
      <c r="F295" s="3">
        <v>17</v>
      </c>
      <c r="G295" s="3">
        <v>17</v>
      </c>
      <c r="H295" s="3">
        <f t="shared" si="12"/>
        <v>18.2</v>
      </c>
      <c r="I295" s="21">
        <v>23.39</v>
      </c>
    </row>
    <row r="296" spans="1:10" hidden="1">
      <c r="A296" s="31"/>
      <c r="B296" s="4" t="s">
        <v>24</v>
      </c>
      <c r="C296" s="6">
        <v>26</v>
      </c>
      <c r="D296" s="6">
        <v>27</v>
      </c>
      <c r="E296" s="18">
        <v>12</v>
      </c>
      <c r="F296" s="6">
        <v>29</v>
      </c>
      <c r="G296" s="6"/>
      <c r="H296" s="6">
        <f>(C296+D296+E296+F296)/4</f>
        <v>23.5</v>
      </c>
      <c r="I296" s="21">
        <v>38.53</v>
      </c>
    </row>
    <row r="297" spans="1:10" ht="14.25">
      <c r="A297" s="31"/>
      <c r="B297" s="17" t="s">
        <v>50</v>
      </c>
      <c r="C297" s="6">
        <v>27</v>
      </c>
      <c r="D297" s="18">
        <v>26</v>
      </c>
      <c r="E297" s="18">
        <v>29</v>
      </c>
      <c r="F297" s="18">
        <v>28.5</v>
      </c>
      <c r="G297" s="18">
        <v>27</v>
      </c>
      <c r="H297" s="6">
        <f>(C297+D297+E297+F297+G297)/5</f>
        <v>27.5</v>
      </c>
      <c r="I297" s="23"/>
      <c r="J297" s="19"/>
    </row>
    <row r="298" spans="1:10" ht="12.75" hidden="1" customHeight="1">
      <c r="A298" s="31" t="s">
        <v>39</v>
      </c>
      <c r="B298" s="4" t="s">
        <v>8</v>
      </c>
      <c r="C298" s="13">
        <v>7.8</v>
      </c>
      <c r="D298" s="3">
        <v>10</v>
      </c>
      <c r="E298" s="18">
        <v>55</v>
      </c>
      <c r="F298" s="3">
        <v>0</v>
      </c>
      <c r="G298" s="3">
        <v>0</v>
      </c>
      <c r="H298" s="13">
        <v>8.9</v>
      </c>
      <c r="I298" s="21">
        <v>237.44</v>
      </c>
    </row>
    <row r="299" spans="1:10" hidden="1">
      <c r="A299" s="31"/>
      <c r="B299" s="4" t="s">
        <v>9</v>
      </c>
      <c r="C299" s="13">
        <v>7.6</v>
      </c>
      <c r="D299" s="3">
        <v>10</v>
      </c>
      <c r="E299" s="18">
        <v>130</v>
      </c>
      <c r="F299" s="3">
        <v>0</v>
      </c>
      <c r="G299" s="3">
        <v>0</v>
      </c>
      <c r="H299" s="13">
        <v>8.8000000000000007</v>
      </c>
      <c r="I299" s="21">
        <v>179.49</v>
      </c>
    </row>
    <row r="300" spans="1:10" hidden="1">
      <c r="A300" s="31"/>
      <c r="B300" s="4" t="s">
        <v>10</v>
      </c>
      <c r="C300" s="13">
        <v>7.6</v>
      </c>
      <c r="D300" s="3">
        <v>10</v>
      </c>
      <c r="E300" s="18">
        <v>62</v>
      </c>
      <c r="F300" s="3">
        <v>0</v>
      </c>
      <c r="G300" s="3">
        <v>0</v>
      </c>
      <c r="H300" s="13">
        <v>8.8000000000000007</v>
      </c>
      <c r="I300" s="21">
        <v>99.09</v>
      </c>
    </row>
    <row r="301" spans="1:10" hidden="1">
      <c r="A301" s="31"/>
      <c r="B301" s="4" t="s">
        <v>11</v>
      </c>
      <c r="C301" s="13">
        <v>8</v>
      </c>
      <c r="D301" s="3">
        <v>10</v>
      </c>
      <c r="E301" s="18">
        <v>33.5</v>
      </c>
      <c r="F301" s="3">
        <v>0</v>
      </c>
      <c r="G301" s="3">
        <v>0</v>
      </c>
      <c r="H301" s="13">
        <v>9</v>
      </c>
      <c r="I301" s="21">
        <v>71.400000000000006</v>
      </c>
    </row>
    <row r="302" spans="1:10" hidden="1">
      <c r="A302" s="31"/>
      <c r="B302" s="4" t="s">
        <v>12</v>
      </c>
      <c r="C302" s="13">
        <v>7.8</v>
      </c>
      <c r="D302" s="3">
        <v>10</v>
      </c>
      <c r="E302" s="18">
        <v>43</v>
      </c>
      <c r="F302" s="3">
        <v>0</v>
      </c>
      <c r="G302" s="3">
        <v>0</v>
      </c>
      <c r="H302" s="13">
        <v>8.9</v>
      </c>
      <c r="I302" s="21">
        <v>243.48</v>
      </c>
    </row>
    <row r="303" spans="1:10" hidden="1">
      <c r="A303" s="31"/>
      <c r="B303" s="4" t="s">
        <v>13</v>
      </c>
      <c r="C303" s="13">
        <v>7.8</v>
      </c>
      <c r="D303" s="3">
        <v>10</v>
      </c>
      <c r="E303" s="18">
        <v>30</v>
      </c>
      <c r="F303" s="3">
        <v>0</v>
      </c>
      <c r="G303" s="3">
        <v>0</v>
      </c>
      <c r="H303" s="13">
        <v>8.9</v>
      </c>
      <c r="I303" s="21">
        <v>75.14</v>
      </c>
    </row>
    <row r="304" spans="1:10" hidden="1">
      <c r="A304" s="31"/>
      <c r="B304" s="4" t="s">
        <v>14</v>
      </c>
      <c r="C304" s="13">
        <v>8.6999999999999993</v>
      </c>
      <c r="D304" s="3">
        <v>10</v>
      </c>
      <c r="E304" s="18">
        <v>10</v>
      </c>
      <c r="F304" s="3">
        <v>0</v>
      </c>
      <c r="G304" s="3">
        <v>0</v>
      </c>
      <c r="H304" s="13">
        <v>9.35</v>
      </c>
      <c r="I304" s="21">
        <v>31.93</v>
      </c>
    </row>
    <row r="305" spans="1:9" hidden="1">
      <c r="A305" s="31"/>
      <c r="B305" s="4" t="s">
        <v>15</v>
      </c>
      <c r="C305" s="13">
        <v>9</v>
      </c>
      <c r="D305" s="3">
        <v>10</v>
      </c>
      <c r="E305" s="18">
        <v>210</v>
      </c>
      <c r="F305" s="3">
        <v>11</v>
      </c>
      <c r="G305" s="3">
        <v>0</v>
      </c>
      <c r="H305" s="13">
        <v>10</v>
      </c>
      <c r="I305" s="21">
        <v>39.979999999999997</v>
      </c>
    </row>
    <row r="306" spans="1:9" hidden="1">
      <c r="A306" s="31"/>
      <c r="B306" s="4" t="s">
        <v>16</v>
      </c>
      <c r="C306" s="13">
        <v>9</v>
      </c>
      <c r="D306" s="3">
        <v>10</v>
      </c>
      <c r="E306" s="18">
        <v>23</v>
      </c>
      <c r="F306" s="3">
        <v>0</v>
      </c>
      <c r="G306" s="3">
        <v>0</v>
      </c>
      <c r="H306" s="13">
        <v>9.5</v>
      </c>
      <c r="I306" s="21">
        <v>27.71</v>
      </c>
    </row>
    <row r="307" spans="1:9" hidden="1">
      <c r="A307" s="31"/>
      <c r="B307" s="4" t="s">
        <v>17</v>
      </c>
      <c r="C307" s="3">
        <v>9.1999999999999993</v>
      </c>
      <c r="D307" s="3">
        <v>10</v>
      </c>
      <c r="E307" s="18">
        <v>28.33</v>
      </c>
      <c r="F307" s="3">
        <v>11</v>
      </c>
      <c r="G307" s="3">
        <v>0</v>
      </c>
      <c r="H307" s="13">
        <v>10</v>
      </c>
      <c r="I307" s="21">
        <v>397.78</v>
      </c>
    </row>
    <row r="308" spans="1:9" hidden="1">
      <c r="A308" s="31"/>
      <c r="B308" s="11" t="s">
        <v>18</v>
      </c>
      <c r="C308" s="3">
        <v>9.1999999999999993</v>
      </c>
      <c r="D308" s="3">
        <v>10</v>
      </c>
      <c r="E308" s="18">
        <v>30</v>
      </c>
      <c r="F308" s="3">
        <v>10</v>
      </c>
      <c r="G308" s="3">
        <v>0</v>
      </c>
      <c r="H308" s="13">
        <v>10</v>
      </c>
      <c r="I308" s="21">
        <v>10.11</v>
      </c>
    </row>
    <row r="309" spans="1:9" hidden="1">
      <c r="A309" s="31"/>
      <c r="B309" s="11" t="s">
        <v>19</v>
      </c>
      <c r="C309" s="3">
        <v>10</v>
      </c>
      <c r="D309" s="3">
        <v>0</v>
      </c>
      <c r="E309" s="18">
        <v>29</v>
      </c>
      <c r="F309" s="3">
        <v>0</v>
      </c>
      <c r="G309" s="3">
        <v>0</v>
      </c>
      <c r="H309" s="13">
        <v>10</v>
      </c>
      <c r="I309" s="21">
        <v>24.15</v>
      </c>
    </row>
    <row r="310" spans="1:9" hidden="1">
      <c r="A310" s="31"/>
      <c r="B310" s="11" t="s">
        <v>20</v>
      </c>
      <c r="C310" s="3">
        <v>11</v>
      </c>
      <c r="D310" s="3">
        <v>0</v>
      </c>
      <c r="E310" s="18">
        <v>17</v>
      </c>
      <c r="F310" s="3">
        <v>10</v>
      </c>
      <c r="G310" s="3">
        <v>0</v>
      </c>
      <c r="H310" s="13">
        <v>10.5</v>
      </c>
      <c r="I310" s="21">
        <v>24.57</v>
      </c>
    </row>
    <row r="311" spans="1:9" hidden="1">
      <c r="A311" s="31"/>
      <c r="B311" s="11" t="s">
        <v>21</v>
      </c>
      <c r="C311" s="3">
        <v>11</v>
      </c>
      <c r="D311" s="3">
        <v>0</v>
      </c>
      <c r="E311" s="18">
        <v>33</v>
      </c>
      <c r="F311" s="3">
        <v>10</v>
      </c>
      <c r="G311" s="3">
        <v>0</v>
      </c>
      <c r="H311" s="13">
        <v>10.5</v>
      </c>
      <c r="I311" s="22">
        <v>32.590000000000003</v>
      </c>
    </row>
    <row r="312" spans="1:9" hidden="1">
      <c r="A312" s="31"/>
      <c r="B312" s="11" t="s">
        <v>22</v>
      </c>
      <c r="C312" s="3">
        <v>11</v>
      </c>
      <c r="D312" s="3">
        <v>11</v>
      </c>
      <c r="E312" s="18">
        <v>25</v>
      </c>
      <c r="F312" s="3">
        <v>11</v>
      </c>
      <c r="G312" s="3">
        <v>0</v>
      </c>
      <c r="H312" s="13">
        <v>11</v>
      </c>
      <c r="I312" s="21">
        <v>32.19</v>
      </c>
    </row>
    <row r="313" spans="1:9" hidden="1">
      <c r="A313" s="31"/>
      <c r="B313" s="11" t="s">
        <v>23</v>
      </c>
      <c r="C313" s="3">
        <v>11</v>
      </c>
      <c r="D313" s="3">
        <v>11</v>
      </c>
      <c r="E313" s="18">
        <v>12</v>
      </c>
      <c r="F313" s="3">
        <v>11</v>
      </c>
      <c r="G313" s="3">
        <v>0</v>
      </c>
      <c r="H313" s="13">
        <v>11</v>
      </c>
      <c r="I313" s="21">
        <v>23.39</v>
      </c>
    </row>
    <row r="314" spans="1:9" hidden="1">
      <c r="A314" s="31"/>
      <c r="B314" s="4" t="s">
        <v>24</v>
      </c>
      <c r="C314" s="6">
        <v>8.5</v>
      </c>
      <c r="D314" s="6"/>
      <c r="E314" s="18">
        <v>12</v>
      </c>
      <c r="F314" s="6"/>
      <c r="G314" s="6"/>
      <c r="H314" s="6">
        <v>8.5</v>
      </c>
      <c r="I314" s="21">
        <v>38.53</v>
      </c>
    </row>
    <row r="315" spans="1:9" ht="14.25">
      <c r="A315" s="31"/>
      <c r="B315" s="17" t="s">
        <v>50</v>
      </c>
      <c r="C315" s="6">
        <v>13</v>
      </c>
      <c r="D315" s="18">
        <v>12</v>
      </c>
      <c r="E315" s="18">
        <v>13</v>
      </c>
      <c r="F315" s="6"/>
      <c r="G315" s="18">
        <v>14</v>
      </c>
      <c r="H315" s="6">
        <f>(C315+D315+E315+G315)/4</f>
        <v>13</v>
      </c>
      <c r="I315" s="23"/>
    </row>
    <row r="316" spans="1:9" ht="13.5" hidden="1" customHeight="1">
      <c r="A316" s="31" t="s">
        <v>40</v>
      </c>
      <c r="B316" s="4" t="s">
        <v>8</v>
      </c>
      <c r="C316" s="13">
        <v>6.3</v>
      </c>
      <c r="D316" s="3">
        <v>0</v>
      </c>
      <c r="E316" s="18">
        <v>55</v>
      </c>
      <c r="F316" s="3">
        <v>6</v>
      </c>
      <c r="G316" s="3">
        <v>0</v>
      </c>
      <c r="H316" s="13">
        <v>6.4</v>
      </c>
      <c r="I316" s="21">
        <v>237.44</v>
      </c>
    </row>
    <row r="317" spans="1:9" ht="13.5" hidden="1" customHeight="1">
      <c r="A317" s="31"/>
      <c r="B317" s="4" t="s">
        <v>9</v>
      </c>
      <c r="C317" s="13">
        <v>6.3</v>
      </c>
      <c r="D317" s="3">
        <v>6</v>
      </c>
      <c r="E317" s="18">
        <v>130</v>
      </c>
      <c r="F317" s="3">
        <v>6</v>
      </c>
      <c r="G317" s="3">
        <v>0</v>
      </c>
      <c r="H317" s="13">
        <v>6.1</v>
      </c>
      <c r="I317" s="21">
        <v>179.49</v>
      </c>
    </row>
    <row r="318" spans="1:9" ht="13.5" hidden="1" customHeight="1">
      <c r="A318" s="31"/>
      <c r="B318" s="4" t="s">
        <v>10</v>
      </c>
      <c r="C318" s="13">
        <v>7</v>
      </c>
      <c r="D318" s="3">
        <v>6</v>
      </c>
      <c r="E318" s="18">
        <v>62</v>
      </c>
      <c r="F318" s="3">
        <v>6</v>
      </c>
      <c r="G318" s="3">
        <v>0</v>
      </c>
      <c r="H318" s="13">
        <v>6.3</v>
      </c>
      <c r="I318" s="21">
        <v>99.09</v>
      </c>
    </row>
    <row r="319" spans="1:9" ht="13.5" hidden="1" customHeight="1">
      <c r="A319" s="31"/>
      <c r="B319" s="4" t="s">
        <v>11</v>
      </c>
      <c r="C319" s="3">
        <v>0</v>
      </c>
      <c r="D319" s="3">
        <v>6</v>
      </c>
      <c r="E319" s="18">
        <v>33.5</v>
      </c>
      <c r="F319" s="3">
        <v>6</v>
      </c>
      <c r="G319" s="3">
        <v>0</v>
      </c>
      <c r="H319" s="13">
        <v>6</v>
      </c>
      <c r="I319" s="21">
        <v>71.400000000000006</v>
      </c>
    </row>
    <row r="320" spans="1:9" ht="13.5" hidden="1" customHeight="1">
      <c r="A320" s="31"/>
      <c r="B320" s="4" t="s">
        <v>12</v>
      </c>
      <c r="C320" s="3">
        <v>6</v>
      </c>
      <c r="D320" s="3">
        <v>6</v>
      </c>
      <c r="E320" s="18">
        <v>43</v>
      </c>
      <c r="F320" s="3">
        <v>0</v>
      </c>
      <c r="G320" s="3">
        <v>0</v>
      </c>
      <c r="H320" s="13">
        <v>6</v>
      </c>
      <c r="I320" s="21">
        <v>243.48</v>
      </c>
    </row>
    <row r="321" spans="1:10" ht="13.5" hidden="1" customHeight="1">
      <c r="A321" s="31"/>
      <c r="B321" s="4" t="s">
        <v>13</v>
      </c>
      <c r="C321" s="3">
        <v>7</v>
      </c>
      <c r="D321" s="3">
        <v>6</v>
      </c>
      <c r="E321" s="18">
        <v>30</v>
      </c>
      <c r="F321" s="3">
        <v>7</v>
      </c>
      <c r="G321" s="3">
        <v>0</v>
      </c>
      <c r="H321" s="13">
        <f>(C321+D321+E321+F321)/4</f>
        <v>12.5</v>
      </c>
      <c r="I321" s="21">
        <v>75.14</v>
      </c>
    </row>
    <row r="322" spans="1:10" ht="13.5" hidden="1" customHeight="1">
      <c r="A322" s="31"/>
      <c r="B322" s="4" t="s">
        <v>14</v>
      </c>
      <c r="C322" s="3">
        <v>7.6</v>
      </c>
      <c r="D322" s="3">
        <v>8</v>
      </c>
      <c r="E322" s="18">
        <v>10</v>
      </c>
      <c r="F322" s="3">
        <v>8</v>
      </c>
      <c r="G322" s="3">
        <v>0</v>
      </c>
      <c r="H322" s="3">
        <v>7.75</v>
      </c>
      <c r="I322" s="21">
        <v>31.93</v>
      </c>
    </row>
    <row r="323" spans="1:10" ht="13.5" hidden="1" customHeight="1">
      <c r="A323" s="31"/>
      <c r="B323" s="4" t="s">
        <v>15</v>
      </c>
      <c r="C323" s="3">
        <v>0</v>
      </c>
      <c r="D323" s="3">
        <v>8</v>
      </c>
      <c r="E323" s="18">
        <v>210</v>
      </c>
      <c r="F323" s="3">
        <v>10</v>
      </c>
      <c r="G323" s="3">
        <v>0</v>
      </c>
      <c r="H323" s="3">
        <v>7.75</v>
      </c>
      <c r="I323" s="21">
        <v>39.979999999999997</v>
      </c>
    </row>
    <row r="324" spans="1:10" ht="13.5" hidden="1" customHeight="1">
      <c r="A324" s="31"/>
      <c r="B324" s="4" t="s">
        <v>16</v>
      </c>
      <c r="C324" s="3">
        <v>0</v>
      </c>
      <c r="D324" s="3">
        <v>9</v>
      </c>
      <c r="E324" s="18">
        <v>23</v>
      </c>
      <c r="F324" s="3">
        <v>10</v>
      </c>
      <c r="G324" s="3">
        <v>0</v>
      </c>
      <c r="H324" s="3">
        <v>9</v>
      </c>
      <c r="I324" s="21">
        <v>27.71</v>
      </c>
    </row>
    <row r="325" spans="1:10" ht="13.5" hidden="1" customHeight="1">
      <c r="A325" s="31"/>
      <c r="B325" s="4" t="s">
        <v>17</v>
      </c>
      <c r="C325" s="3">
        <v>0</v>
      </c>
      <c r="D325" s="3">
        <v>9</v>
      </c>
      <c r="E325" s="18">
        <v>28.33</v>
      </c>
      <c r="F325" s="3">
        <v>0</v>
      </c>
      <c r="G325" s="3">
        <v>0</v>
      </c>
      <c r="H325" s="3">
        <v>9</v>
      </c>
      <c r="I325" s="21">
        <v>397.78</v>
      </c>
    </row>
    <row r="326" spans="1:10" ht="14.25" hidden="1" customHeight="1">
      <c r="A326" s="31"/>
      <c r="B326" s="11" t="s">
        <v>18</v>
      </c>
      <c r="C326" s="3">
        <v>0</v>
      </c>
      <c r="D326" s="3">
        <v>9</v>
      </c>
      <c r="E326" s="18">
        <v>30</v>
      </c>
      <c r="F326" s="3">
        <v>0</v>
      </c>
      <c r="G326" s="3">
        <v>0</v>
      </c>
      <c r="H326" s="3">
        <v>9</v>
      </c>
      <c r="I326" s="21">
        <v>10.11</v>
      </c>
    </row>
    <row r="327" spans="1:10" ht="15.75" hidden="1" customHeight="1">
      <c r="A327" s="31"/>
      <c r="B327" s="12" t="s">
        <v>19</v>
      </c>
      <c r="C327" s="3">
        <v>10</v>
      </c>
      <c r="D327" s="3">
        <v>0</v>
      </c>
      <c r="E327" s="18">
        <v>29</v>
      </c>
      <c r="F327" s="3">
        <v>0</v>
      </c>
      <c r="G327" s="3">
        <v>0</v>
      </c>
      <c r="H327" s="3">
        <v>10</v>
      </c>
      <c r="I327" s="21">
        <v>24.15</v>
      </c>
    </row>
    <row r="328" spans="1:10" ht="15.75" hidden="1" customHeight="1">
      <c r="A328" s="31"/>
      <c r="B328" s="12" t="s">
        <v>20</v>
      </c>
      <c r="C328" s="3">
        <v>11</v>
      </c>
      <c r="D328" s="3">
        <v>11</v>
      </c>
      <c r="E328" s="18">
        <v>17</v>
      </c>
      <c r="F328" s="3">
        <v>10</v>
      </c>
      <c r="G328" s="3">
        <v>0</v>
      </c>
      <c r="H328" s="13">
        <v>10.7</v>
      </c>
      <c r="I328" s="21">
        <v>24.57</v>
      </c>
    </row>
    <row r="329" spans="1:10" ht="13.5" hidden="1" customHeight="1">
      <c r="A329" s="31"/>
      <c r="B329" s="12" t="s">
        <v>21</v>
      </c>
      <c r="C329" s="3">
        <v>11</v>
      </c>
      <c r="D329" s="3">
        <v>11</v>
      </c>
      <c r="E329" s="18">
        <v>33</v>
      </c>
      <c r="F329" s="3">
        <v>10</v>
      </c>
      <c r="G329" s="3">
        <v>0</v>
      </c>
      <c r="H329" s="13">
        <v>10.7</v>
      </c>
      <c r="I329" s="22">
        <v>32.590000000000003</v>
      </c>
    </row>
    <row r="330" spans="1:10" ht="13.5" hidden="1" customHeight="1">
      <c r="A330" s="31"/>
      <c r="B330" s="12" t="s">
        <v>22</v>
      </c>
      <c r="C330" s="3">
        <v>16</v>
      </c>
      <c r="D330" s="3">
        <v>16</v>
      </c>
      <c r="E330" s="18">
        <v>25</v>
      </c>
      <c r="F330" s="3">
        <v>0</v>
      </c>
      <c r="G330" s="3">
        <v>0</v>
      </c>
      <c r="H330" s="13">
        <v>16</v>
      </c>
      <c r="I330" s="21">
        <v>32.19</v>
      </c>
    </row>
    <row r="331" spans="1:10" ht="13.5" hidden="1" customHeight="1">
      <c r="A331" s="31"/>
      <c r="B331" s="12" t="s">
        <v>23</v>
      </c>
      <c r="C331" s="3">
        <v>23.5</v>
      </c>
      <c r="D331" s="3">
        <v>19</v>
      </c>
      <c r="E331" s="18">
        <v>12</v>
      </c>
      <c r="F331" s="3">
        <v>20</v>
      </c>
      <c r="G331" s="3">
        <v>0</v>
      </c>
      <c r="H331" s="13">
        <v>20.8</v>
      </c>
      <c r="I331" s="21">
        <v>23.39</v>
      </c>
    </row>
    <row r="332" spans="1:10" ht="13.5" hidden="1" customHeight="1">
      <c r="A332" s="31"/>
      <c r="B332" s="4" t="s">
        <v>24</v>
      </c>
      <c r="C332" s="6">
        <v>16.899999999999999</v>
      </c>
      <c r="D332" s="6">
        <v>12</v>
      </c>
      <c r="E332" s="18">
        <v>12</v>
      </c>
      <c r="F332" s="6"/>
      <c r="G332" s="6"/>
      <c r="H332" s="6">
        <f>(C332+D332)/2</f>
        <v>14.45</v>
      </c>
      <c r="I332" s="21">
        <v>38.53</v>
      </c>
    </row>
    <row r="333" spans="1:10" ht="13.5" customHeight="1">
      <c r="A333" s="31"/>
      <c r="B333" s="17" t="s">
        <v>50</v>
      </c>
      <c r="C333" s="6">
        <v>14</v>
      </c>
      <c r="D333" s="18">
        <v>13</v>
      </c>
      <c r="E333" s="18">
        <v>14</v>
      </c>
      <c r="F333" s="18">
        <v>15</v>
      </c>
      <c r="G333" s="18">
        <v>14</v>
      </c>
      <c r="H333" s="6">
        <f>(C333+D333+E333+F333+G333)/5</f>
        <v>14</v>
      </c>
      <c r="I333" s="23"/>
      <c r="J333" s="19"/>
    </row>
    <row r="334" spans="1:10" ht="12.75" hidden="1" customHeight="1">
      <c r="A334" s="31" t="s">
        <v>41</v>
      </c>
      <c r="B334" s="4" t="s">
        <v>8</v>
      </c>
      <c r="C334" s="13">
        <v>9.4</v>
      </c>
      <c r="D334" s="3">
        <v>14</v>
      </c>
      <c r="E334" s="18">
        <v>55</v>
      </c>
      <c r="F334" s="3">
        <v>0</v>
      </c>
      <c r="G334" s="3">
        <v>0</v>
      </c>
      <c r="H334" s="13">
        <v>11.7</v>
      </c>
      <c r="I334" s="21">
        <v>237.44</v>
      </c>
    </row>
    <row r="335" spans="1:10" hidden="1">
      <c r="A335" s="31"/>
      <c r="B335" s="4" t="s">
        <v>9</v>
      </c>
      <c r="C335" s="13">
        <v>8.6999999999999993</v>
      </c>
      <c r="D335" s="3">
        <v>14</v>
      </c>
      <c r="E335" s="18">
        <v>130</v>
      </c>
      <c r="F335" s="3">
        <v>0</v>
      </c>
      <c r="G335" s="3">
        <v>0</v>
      </c>
      <c r="H335" s="13">
        <v>11.35</v>
      </c>
      <c r="I335" s="21">
        <v>179.49</v>
      </c>
    </row>
    <row r="336" spans="1:10" hidden="1">
      <c r="A336" s="31"/>
      <c r="B336" s="4" t="s">
        <v>10</v>
      </c>
      <c r="C336" s="13">
        <v>8.6999999999999993</v>
      </c>
      <c r="D336" s="3">
        <v>14</v>
      </c>
      <c r="E336" s="18">
        <v>62</v>
      </c>
      <c r="F336" s="3">
        <v>0</v>
      </c>
      <c r="G336" s="3">
        <v>0</v>
      </c>
      <c r="H336" s="13">
        <v>11.35</v>
      </c>
      <c r="I336" s="21">
        <v>99.09</v>
      </c>
    </row>
    <row r="337" spans="1:10" hidden="1">
      <c r="A337" s="31"/>
      <c r="B337" s="4" t="s">
        <v>11</v>
      </c>
      <c r="C337" s="3">
        <v>9.1999999999999993</v>
      </c>
      <c r="D337" s="3">
        <v>12</v>
      </c>
      <c r="E337" s="18">
        <v>33.5</v>
      </c>
      <c r="F337" s="3">
        <v>0</v>
      </c>
      <c r="G337" s="3">
        <v>0</v>
      </c>
      <c r="H337" s="13">
        <v>10.5</v>
      </c>
      <c r="I337" s="21">
        <v>71.400000000000006</v>
      </c>
    </row>
    <row r="338" spans="1:10" hidden="1">
      <c r="A338" s="31"/>
      <c r="B338" s="4" t="s">
        <v>12</v>
      </c>
      <c r="C338" s="3">
        <v>9</v>
      </c>
      <c r="D338" s="3">
        <v>12</v>
      </c>
      <c r="E338" s="18">
        <v>43</v>
      </c>
      <c r="F338" s="3">
        <v>0</v>
      </c>
      <c r="G338" s="3">
        <v>0</v>
      </c>
      <c r="H338" s="13">
        <v>10.5</v>
      </c>
      <c r="I338" s="21">
        <v>243.48</v>
      </c>
    </row>
    <row r="339" spans="1:10" hidden="1">
      <c r="A339" s="31"/>
      <c r="B339" s="4" t="s">
        <v>13</v>
      </c>
      <c r="C339" s="3">
        <v>9</v>
      </c>
      <c r="D339" s="3">
        <v>12</v>
      </c>
      <c r="E339" s="18">
        <v>30</v>
      </c>
      <c r="F339" s="3">
        <v>0</v>
      </c>
      <c r="G339" s="3">
        <v>0</v>
      </c>
      <c r="H339" s="13">
        <v>10.5</v>
      </c>
      <c r="I339" s="21">
        <v>75.14</v>
      </c>
    </row>
    <row r="340" spans="1:10" hidden="1">
      <c r="A340" s="31"/>
      <c r="B340" s="4" t="s">
        <v>14</v>
      </c>
      <c r="C340" s="3">
        <v>9</v>
      </c>
      <c r="D340" s="3">
        <v>11</v>
      </c>
      <c r="E340" s="18">
        <v>10</v>
      </c>
      <c r="F340" s="3">
        <v>0</v>
      </c>
      <c r="G340" s="3">
        <v>0</v>
      </c>
      <c r="H340" s="13">
        <v>10.199999999999999</v>
      </c>
      <c r="I340" s="21">
        <v>31.93</v>
      </c>
    </row>
    <row r="341" spans="1:10" hidden="1">
      <c r="A341" s="31"/>
      <c r="B341" s="4" t="s">
        <v>15</v>
      </c>
      <c r="C341" s="3">
        <v>10.1</v>
      </c>
      <c r="D341" s="3">
        <v>11</v>
      </c>
      <c r="E341" s="18">
        <v>210</v>
      </c>
      <c r="F341" s="3">
        <v>11</v>
      </c>
      <c r="G341" s="3">
        <v>0</v>
      </c>
      <c r="H341" s="13">
        <v>10.7</v>
      </c>
      <c r="I341" s="21">
        <v>39.979999999999997</v>
      </c>
    </row>
    <row r="342" spans="1:10" hidden="1">
      <c r="A342" s="31"/>
      <c r="B342" s="4" t="s">
        <v>16</v>
      </c>
      <c r="C342" s="13">
        <v>9.8000000000000007</v>
      </c>
      <c r="D342" s="3">
        <v>0</v>
      </c>
      <c r="E342" s="18">
        <v>23</v>
      </c>
      <c r="F342" s="3">
        <v>0</v>
      </c>
      <c r="G342" s="3">
        <v>0</v>
      </c>
      <c r="H342" s="13">
        <v>9.8000000000000007</v>
      </c>
      <c r="I342" s="21">
        <v>27.71</v>
      </c>
    </row>
    <row r="343" spans="1:10" hidden="1">
      <c r="A343" s="31"/>
      <c r="B343" s="4" t="s">
        <v>17</v>
      </c>
      <c r="C343" s="13">
        <v>9.1999999999999993</v>
      </c>
      <c r="D343" s="3">
        <v>0</v>
      </c>
      <c r="E343" s="18">
        <v>28.33</v>
      </c>
      <c r="F343" s="3">
        <v>12</v>
      </c>
      <c r="G343" s="3">
        <v>0</v>
      </c>
      <c r="H343" s="13">
        <v>10.6</v>
      </c>
      <c r="I343" s="21">
        <v>397.78</v>
      </c>
    </row>
    <row r="344" spans="1:10" hidden="1">
      <c r="A344" s="31"/>
      <c r="B344" s="11" t="s">
        <v>18</v>
      </c>
      <c r="C344" s="13">
        <v>10.6</v>
      </c>
      <c r="D344" s="3">
        <v>0</v>
      </c>
      <c r="E344" s="18">
        <v>30</v>
      </c>
      <c r="F344" s="3">
        <v>12</v>
      </c>
      <c r="G344" s="3">
        <v>0</v>
      </c>
      <c r="H344" s="13">
        <v>11.3</v>
      </c>
      <c r="I344" s="21">
        <v>10.11</v>
      </c>
    </row>
    <row r="345" spans="1:10" hidden="1">
      <c r="A345" s="31"/>
      <c r="B345" s="11" t="s">
        <v>19</v>
      </c>
      <c r="C345" s="13">
        <v>13</v>
      </c>
      <c r="D345" s="3">
        <v>0</v>
      </c>
      <c r="E345" s="18">
        <v>29</v>
      </c>
      <c r="F345" s="3">
        <v>0</v>
      </c>
      <c r="G345" s="3">
        <v>0</v>
      </c>
      <c r="H345" s="3">
        <v>13</v>
      </c>
      <c r="I345" s="21">
        <v>24.15</v>
      </c>
    </row>
    <row r="346" spans="1:10" hidden="1">
      <c r="A346" s="31"/>
      <c r="B346" s="11" t="s">
        <v>20</v>
      </c>
      <c r="C346" s="13">
        <v>14.6</v>
      </c>
      <c r="D346" s="3">
        <v>12</v>
      </c>
      <c r="E346" s="18">
        <v>17</v>
      </c>
      <c r="F346" s="3">
        <v>13</v>
      </c>
      <c r="G346" s="3">
        <v>0</v>
      </c>
      <c r="H346" s="3">
        <v>13.2</v>
      </c>
      <c r="I346" s="21">
        <v>24.57</v>
      </c>
    </row>
    <row r="347" spans="1:10" hidden="1">
      <c r="A347" s="31"/>
      <c r="B347" s="11" t="s">
        <v>21</v>
      </c>
      <c r="C347" s="13">
        <v>14.6</v>
      </c>
      <c r="D347" s="3">
        <v>12</v>
      </c>
      <c r="E347" s="18">
        <v>33</v>
      </c>
      <c r="F347" s="3">
        <v>13</v>
      </c>
      <c r="G347" s="3">
        <v>0</v>
      </c>
      <c r="H347" s="3">
        <v>13</v>
      </c>
      <c r="I347" s="22">
        <v>32.590000000000003</v>
      </c>
    </row>
    <row r="348" spans="1:10" hidden="1">
      <c r="A348" s="31"/>
      <c r="B348" s="11" t="s">
        <v>22</v>
      </c>
      <c r="C348" s="13">
        <v>13</v>
      </c>
      <c r="D348" s="3">
        <v>0</v>
      </c>
      <c r="E348" s="18">
        <v>25</v>
      </c>
      <c r="F348" s="3">
        <v>0</v>
      </c>
      <c r="G348" s="3">
        <v>0</v>
      </c>
      <c r="H348" s="3">
        <v>13</v>
      </c>
      <c r="I348" s="21">
        <v>32.19</v>
      </c>
    </row>
    <row r="349" spans="1:10" hidden="1">
      <c r="A349" s="31"/>
      <c r="B349" s="11" t="s">
        <v>23</v>
      </c>
      <c r="C349" s="13">
        <v>14.7</v>
      </c>
      <c r="D349" s="3">
        <v>14</v>
      </c>
      <c r="E349" s="18">
        <v>12</v>
      </c>
      <c r="F349" s="3">
        <v>0</v>
      </c>
      <c r="G349" s="3">
        <v>0</v>
      </c>
      <c r="H349" s="3">
        <v>14.4</v>
      </c>
      <c r="I349" s="21">
        <v>23.39</v>
      </c>
    </row>
    <row r="350" spans="1:10" hidden="1">
      <c r="A350" s="31"/>
      <c r="B350" s="4" t="s">
        <v>24</v>
      </c>
      <c r="C350" s="6">
        <v>10.8</v>
      </c>
      <c r="D350" s="6">
        <v>8</v>
      </c>
      <c r="E350" s="18">
        <v>12</v>
      </c>
      <c r="F350" s="6"/>
      <c r="G350" s="6"/>
      <c r="H350" s="6">
        <f>(C350+D350)/2</f>
        <v>9.4</v>
      </c>
      <c r="I350" s="21">
        <v>38.53</v>
      </c>
    </row>
    <row r="351" spans="1:10" ht="14.25">
      <c r="A351" s="31"/>
      <c r="B351" s="17" t="s">
        <v>50</v>
      </c>
      <c r="C351" s="6">
        <v>16</v>
      </c>
      <c r="D351" s="18">
        <v>18</v>
      </c>
      <c r="E351" s="18">
        <v>16</v>
      </c>
      <c r="F351" s="18">
        <v>20</v>
      </c>
      <c r="G351" s="18">
        <v>15</v>
      </c>
      <c r="H351" s="6">
        <f>(C351+D351+E351+F351+G351)/5</f>
        <v>17</v>
      </c>
      <c r="I351" s="23"/>
      <c r="J351" s="19"/>
    </row>
    <row r="352" spans="1:10" ht="12.75" hidden="1" customHeight="1">
      <c r="A352" s="31" t="s">
        <v>42</v>
      </c>
      <c r="B352" s="4" t="s">
        <v>8</v>
      </c>
      <c r="C352" s="3">
        <v>9.8000000000000007</v>
      </c>
      <c r="D352" s="3">
        <v>0</v>
      </c>
      <c r="E352" s="18">
        <v>55</v>
      </c>
      <c r="F352" s="3">
        <v>10</v>
      </c>
      <c r="G352" s="3">
        <v>0</v>
      </c>
      <c r="H352" s="3">
        <v>9.9</v>
      </c>
      <c r="I352" s="21">
        <v>237.44</v>
      </c>
    </row>
    <row r="353" spans="1:9" hidden="1">
      <c r="A353" s="31"/>
      <c r="B353" s="4" t="s">
        <v>9</v>
      </c>
      <c r="C353" s="3">
        <v>9.6</v>
      </c>
      <c r="D353" s="3">
        <v>10</v>
      </c>
      <c r="E353" s="18">
        <v>130</v>
      </c>
      <c r="F353" s="3">
        <v>10</v>
      </c>
      <c r="G353" s="3">
        <v>0</v>
      </c>
      <c r="H353" s="3">
        <v>9.8699999999999992</v>
      </c>
      <c r="I353" s="21">
        <v>179.49</v>
      </c>
    </row>
    <row r="354" spans="1:9" hidden="1">
      <c r="A354" s="31"/>
      <c r="B354" s="4" t="s">
        <v>10</v>
      </c>
      <c r="C354" s="3">
        <v>9.6</v>
      </c>
      <c r="D354" s="3">
        <v>0</v>
      </c>
      <c r="E354" s="18">
        <v>62</v>
      </c>
      <c r="F354" s="3">
        <v>10</v>
      </c>
      <c r="G354" s="3">
        <v>0</v>
      </c>
      <c r="H354" s="3">
        <v>9.8000000000000007</v>
      </c>
      <c r="I354" s="21">
        <v>99.09</v>
      </c>
    </row>
    <row r="355" spans="1:9" hidden="1">
      <c r="A355" s="31"/>
      <c r="B355" s="4" t="s">
        <v>11</v>
      </c>
      <c r="C355" s="3">
        <v>9.9</v>
      </c>
      <c r="D355" s="3">
        <v>10</v>
      </c>
      <c r="E355" s="18">
        <v>33.5</v>
      </c>
      <c r="F355" s="3">
        <v>10</v>
      </c>
      <c r="G355" s="3">
        <v>0</v>
      </c>
      <c r="H355" s="3">
        <v>9.9700000000000006</v>
      </c>
      <c r="I355" s="21">
        <v>71.400000000000006</v>
      </c>
    </row>
    <row r="356" spans="1:9" hidden="1">
      <c r="A356" s="31"/>
      <c r="B356" s="4" t="s">
        <v>12</v>
      </c>
      <c r="C356" s="3">
        <v>9.9</v>
      </c>
      <c r="D356" s="3">
        <v>10</v>
      </c>
      <c r="E356" s="18">
        <v>43</v>
      </c>
      <c r="F356" s="3">
        <v>10</v>
      </c>
      <c r="G356" s="3">
        <v>0</v>
      </c>
      <c r="H356" s="3">
        <v>9.9499999999999993</v>
      </c>
      <c r="I356" s="21">
        <v>243.48</v>
      </c>
    </row>
    <row r="357" spans="1:9" hidden="1">
      <c r="A357" s="31"/>
      <c r="B357" s="4" t="s">
        <v>13</v>
      </c>
      <c r="C357" s="3">
        <v>9.9</v>
      </c>
      <c r="D357" s="3">
        <v>10</v>
      </c>
      <c r="E357" s="18">
        <v>30</v>
      </c>
      <c r="F357" s="3">
        <v>10</v>
      </c>
      <c r="G357" s="3">
        <v>0</v>
      </c>
      <c r="H357" s="3">
        <v>9.9499999999999993</v>
      </c>
      <c r="I357" s="21">
        <v>75.14</v>
      </c>
    </row>
    <row r="358" spans="1:9" hidden="1">
      <c r="A358" s="31"/>
      <c r="B358" s="4" t="s">
        <v>14</v>
      </c>
      <c r="C358" s="3">
        <v>10.7</v>
      </c>
      <c r="D358" s="3">
        <v>0</v>
      </c>
      <c r="E358" s="18">
        <v>10</v>
      </c>
      <c r="F358" s="3">
        <v>0</v>
      </c>
      <c r="G358" s="3">
        <v>0</v>
      </c>
      <c r="H358" s="3">
        <v>10.7</v>
      </c>
      <c r="I358" s="21">
        <v>31.93</v>
      </c>
    </row>
    <row r="359" spans="1:9" hidden="1">
      <c r="A359" s="31"/>
      <c r="B359" s="4" t="s">
        <v>15</v>
      </c>
      <c r="C359" s="3">
        <v>12.5</v>
      </c>
      <c r="D359" s="3">
        <v>0</v>
      </c>
      <c r="E359" s="18">
        <v>210</v>
      </c>
      <c r="F359" s="3">
        <v>0</v>
      </c>
      <c r="G359" s="3">
        <v>0</v>
      </c>
      <c r="H359" s="13">
        <v>11.5</v>
      </c>
      <c r="I359" s="21">
        <v>39.979999999999997</v>
      </c>
    </row>
    <row r="360" spans="1:9" hidden="1">
      <c r="A360" s="31"/>
      <c r="B360" s="4" t="s">
        <v>16</v>
      </c>
      <c r="C360" s="13">
        <v>12.5</v>
      </c>
      <c r="D360" s="3">
        <v>12</v>
      </c>
      <c r="E360" s="18">
        <v>23</v>
      </c>
      <c r="F360" s="3">
        <v>0</v>
      </c>
      <c r="G360" s="3">
        <v>0</v>
      </c>
      <c r="H360" s="13">
        <v>12.25</v>
      </c>
      <c r="I360" s="21">
        <v>27.71</v>
      </c>
    </row>
    <row r="361" spans="1:9" hidden="1">
      <c r="A361" s="31"/>
      <c r="B361" s="4" t="s">
        <v>17</v>
      </c>
      <c r="C361" s="13">
        <v>12.8</v>
      </c>
      <c r="D361" s="3">
        <v>12</v>
      </c>
      <c r="E361" s="18">
        <v>28.33</v>
      </c>
      <c r="F361" s="3">
        <v>0</v>
      </c>
      <c r="G361" s="3">
        <v>0</v>
      </c>
      <c r="H361" s="13">
        <v>12.4</v>
      </c>
      <c r="I361" s="21">
        <v>397.78</v>
      </c>
    </row>
    <row r="362" spans="1:9" hidden="1">
      <c r="A362" s="31"/>
      <c r="B362" s="11" t="s">
        <v>18</v>
      </c>
      <c r="C362" s="13">
        <v>14</v>
      </c>
      <c r="D362" s="3">
        <v>12</v>
      </c>
      <c r="E362" s="18">
        <v>30</v>
      </c>
      <c r="F362" s="3">
        <v>13</v>
      </c>
      <c r="G362" s="3">
        <v>0</v>
      </c>
      <c r="H362" s="13">
        <v>13</v>
      </c>
      <c r="I362" s="21">
        <v>10.11</v>
      </c>
    </row>
    <row r="363" spans="1:9" hidden="1">
      <c r="A363" s="31"/>
      <c r="B363" s="11" t="s">
        <v>19</v>
      </c>
      <c r="C363" s="3">
        <v>13</v>
      </c>
      <c r="D363" s="3">
        <v>0</v>
      </c>
      <c r="E363" s="18">
        <v>29</v>
      </c>
      <c r="F363" s="3">
        <v>0</v>
      </c>
      <c r="G363" s="3">
        <v>0</v>
      </c>
      <c r="H363" s="13">
        <v>13</v>
      </c>
      <c r="I363" s="21">
        <v>24.15</v>
      </c>
    </row>
    <row r="364" spans="1:9" hidden="1">
      <c r="A364" s="31"/>
      <c r="B364" s="11" t="s">
        <v>20</v>
      </c>
      <c r="C364" s="3">
        <v>0</v>
      </c>
      <c r="D364" s="3">
        <v>12.5</v>
      </c>
      <c r="E364" s="18">
        <v>17</v>
      </c>
      <c r="F364" s="3">
        <v>13</v>
      </c>
      <c r="G364" s="3">
        <v>0</v>
      </c>
      <c r="H364" s="13">
        <v>13</v>
      </c>
      <c r="I364" s="21">
        <v>24.57</v>
      </c>
    </row>
    <row r="365" spans="1:9" hidden="1">
      <c r="A365" s="31"/>
      <c r="B365" s="11" t="s">
        <v>21</v>
      </c>
      <c r="C365" s="3">
        <v>13</v>
      </c>
      <c r="D365" s="3">
        <v>0</v>
      </c>
      <c r="E365" s="18">
        <v>33</v>
      </c>
      <c r="F365" s="3">
        <v>0</v>
      </c>
      <c r="G365" s="3">
        <v>0</v>
      </c>
      <c r="H365" s="13">
        <v>13</v>
      </c>
      <c r="I365" s="22">
        <v>32.590000000000003</v>
      </c>
    </row>
    <row r="366" spans="1:9" hidden="1">
      <c r="A366" s="31"/>
      <c r="B366" s="11" t="s">
        <v>22</v>
      </c>
      <c r="C366" s="3">
        <v>15</v>
      </c>
      <c r="D366" s="3">
        <v>0</v>
      </c>
      <c r="E366" s="18">
        <v>25</v>
      </c>
      <c r="F366" s="3">
        <v>0</v>
      </c>
      <c r="G366" s="3">
        <v>0</v>
      </c>
      <c r="H366" s="13">
        <v>15</v>
      </c>
      <c r="I366" s="21">
        <v>32.19</v>
      </c>
    </row>
    <row r="367" spans="1:9" hidden="1">
      <c r="A367" s="31"/>
      <c r="B367" s="11" t="s">
        <v>23</v>
      </c>
      <c r="C367" s="3">
        <v>25</v>
      </c>
      <c r="D367" s="3">
        <v>15</v>
      </c>
      <c r="E367" s="18">
        <v>12</v>
      </c>
      <c r="F367" s="3">
        <v>15</v>
      </c>
      <c r="G367" s="3">
        <v>0</v>
      </c>
      <c r="H367" s="13">
        <v>18.329999999999998</v>
      </c>
      <c r="I367" s="21">
        <v>23.39</v>
      </c>
    </row>
    <row r="368" spans="1:9" hidden="1">
      <c r="A368" s="31"/>
      <c r="B368" s="4" t="s">
        <v>24</v>
      </c>
      <c r="C368" s="6">
        <v>12.2</v>
      </c>
      <c r="D368" s="6"/>
      <c r="E368" s="18">
        <v>12</v>
      </c>
      <c r="F368" s="6"/>
      <c r="G368" s="6"/>
      <c r="H368" s="6">
        <v>12.2</v>
      </c>
      <c r="I368" s="21">
        <v>38.53</v>
      </c>
    </row>
    <row r="369" spans="1:9" ht="14.25">
      <c r="A369" s="31"/>
      <c r="B369" s="17" t="s">
        <v>50</v>
      </c>
      <c r="C369" s="6">
        <v>22</v>
      </c>
      <c r="D369" s="18">
        <v>27</v>
      </c>
      <c r="E369" s="18">
        <v>20</v>
      </c>
      <c r="F369" s="6"/>
      <c r="G369" s="18">
        <v>15</v>
      </c>
      <c r="H369" s="6">
        <f>(C369+D369+E369+G369)/4</f>
        <v>21</v>
      </c>
      <c r="I369" s="23"/>
    </row>
    <row r="370" spans="1:9" ht="12.75" hidden="1" customHeight="1">
      <c r="A370" s="31" t="s">
        <v>43</v>
      </c>
      <c r="B370" s="4" t="s">
        <v>8</v>
      </c>
      <c r="C370" s="14">
        <v>45.1</v>
      </c>
      <c r="D370" s="15">
        <v>50</v>
      </c>
      <c r="E370" s="18">
        <v>55</v>
      </c>
      <c r="F370" s="15">
        <v>49</v>
      </c>
      <c r="G370" s="15">
        <v>0</v>
      </c>
      <c r="H370" s="3">
        <v>48.5</v>
      </c>
      <c r="I370" s="21">
        <v>237.44</v>
      </c>
    </row>
    <row r="371" spans="1:9" hidden="1">
      <c r="A371" s="31"/>
      <c r="B371" s="4" t="s">
        <v>9</v>
      </c>
      <c r="C371" s="14">
        <v>46</v>
      </c>
      <c r="D371" s="15">
        <v>0</v>
      </c>
      <c r="E371" s="18">
        <v>130</v>
      </c>
      <c r="F371" s="15">
        <v>47</v>
      </c>
      <c r="G371" s="15">
        <v>0</v>
      </c>
      <c r="H371" s="13">
        <v>47.7</v>
      </c>
      <c r="I371" s="21">
        <v>179.49</v>
      </c>
    </row>
    <row r="372" spans="1:9" hidden="1">
      <c r="A372" s="31"/>
      <c r="B372" s="4" t="s">
        <v>10</v>
      </c>
      <c r="C372" s="14">
        <v>46</v>
      </c>
      <c r="D372" s="15">
        <v>50</v>
      </c>
      <c r="E372" s="18">
        <v>62</v>
      </c>
      <c r="F372" s="15">
        <v>47</v>
      </c>
      <c r="G372" s="15">
        <v>0</v>
      </c>
      <c r="H372" s="13">
        <v>47.7</v>
      </c>
      <c r="I372" s="21">
        <v>99.09</v>
      </c>
    </row>
    <row r="373" spans="1:9" hidden="1">
      <c r="A373" s="31"/>
      <c r="B373" s="4" t="s">
        <v>11</v>
      </c>
      <c r="C373" s="14">
        <v>46.7</v>
      </c>
      <c r="D373" s="15">
        <v>50</v>
      </c>
      <c r="E373" s="18">
        <v>33.5</v>
      </c>
      <c r="F373" s="15">
        <v>47</v>
      </c>
      <c r="G373" s="15">
        <v>0</v>
      </c>
      <c r="H373" s="13">
        <v>47.9</v>
      </c>
      <c r="I373" s="21">
        <v>71.400000000000006</v>
      </c>
    </row>
    <row r="374" spans="1:9" hidden="1">
      <c r="A374" s="31"/>
      <c r="B374" s="4" t="s">
        <v>12</v>
      </c>
      <c r="C374" s="14">
        <v>47.1</v>
      </c>
      <c r="D374" s="15">
        <v>50</v>
      </c>
      <c r="E374" s="18">
        <v>43</v>
      </c>
      <c r="F374" s="15">
        <v>47</v>
      </c>
      <c r="G374" s="15">
        <v>0</v>
      </c>
      <c r="H374" s="13">
        <f>(C374+D374+E374+F374+G374)/4</f>
        <v>46.774999999999999</v>
      </c>
      <c r="I374" s="21">
        <v>243.48</v>
      </c>
    </row>
    <row r="375" spans="1:9" hidden="1">
      <c r="A375" s="31"/>
      <c r="B375" s="4" t="s">
        <v>13</v>
      </c>
      <c r="C375" s="14">
        <v>47.1</v>
      </c>
      <c r="D375" s="15">
        <v>50</v>
      </c>
      <c r="E375" s="18">
        <v>30</v>
      </c>
      <c r="F375" s="15">
        <v>50</v>
      </c>
      <c r="G375" s="15">
        <v>0</v>
      </c>
      <c r="H375" s="13">
        <f>(C375+D375+E375+F375+G375)/3</f>
        <v>59.033333333333331</v>
      </c>
      <c r="I375" s="21">
        <v>75.14</v>
      </c>
    </row>
    <row r="376" spans="1:9" hidden="1">
      <c r="A376" s="31"/>
      <c r="B376" s="4" t="s">
        <v>14</v>
      </c>
      <c r="C376" s="14">
        <v>49.1</v>
      </c>
      <c r="D376" s="15">
        <v>0</v>
      </c>
      <c r="E376" s="18">
        <v>10</v>
      </c>
      <c r="F376" s="15">
        <v>47</v>
      </c>
      <c r="G376" s="15">
        <v>0</v>
      </c>
      <c r="H376" s="13">
        <v>48.05</v>
      </c>
      <c r="I376" s="21">
        <v>31.93</v>
      </c>
    </row>
    <row r="377" spans="1:9" hidden="1">
      <c r="A377" s="31"/>
      <c r="B377" s="4" t="s">
        <v>15</v>
      </c>
      <c r="C377" s="14">
        <v>49.5</v>
      </c>
      <c r="D377" s="15">
        <v>0</v>
      </c>
      <c r="E377" s="18">
        <v>210</v>
      </c>
      <c r="F377" s="15">
        <v>47</v>
      </c>
      <c r="G377" s="15">
        <v>0</v>
      </c>
      <c r="H377" s="13">
        <f>(C377+D377+E377+F377+G377)/3</f>
        <v>102.16666666666667</v>
      </c>
      <c r="I377" s="21">
        <v>39.979999999999997</v>
      </c>
    </row>
    <row r="378" spans="1:9" hidden="1">
      <c r="A378" s="31"/>
      <c r="B378" s="4" t="s">
        <v>16</v>
      </c>
      <c r="C378" s="14">
        <v>47.5</v>
      </c>
      <c r="D378" s="15">
        <v>50</v>
      </c>
      <c r="E378" s="18">
        <v>23</v>
      </c>
      <c r="F378" s="15">
        <v>50</v>
      </c>
      <c r="G378" s="15">
        <v>0</v>
      </c>
      <c r="H378" s="3">
        <f>(C378+D378+E378+F378+G378)/3</f>
        <v>56.833333333333336</v>
      </c>
      <c r="I378" s="21">
        <v>27.71</v>
      </c>
    </row>
    <row r="379" spans="1:9" hidden="1">
      <c r="A379" s="31"/>
      <c r="B379" s="4" t="s">
        <v>17</v>
      </c>
      <c r="C379" s="14">
        <v>39.9</v>
      </c>
      <c r="D379" s="15">
        <v>53</v>
      </c>
      <c r="E379" s="18">
        <v>28.33</v>
      </c>
      <c r="F379" s="15">
        <v>53</v>
      </c>
      <c r="G379" s="15">
        <v>0</v>
      </c>
      <c r="H379" s="3">
        <f>(C379+D379+E379+F379+G379)/4</f>
        <v>43.557500000000005</v>
      </c>
      <c r="I379" s="21">
        <v>397.78</v>
      </c>
    </row>
    <row r="380" spans="1:9" hidden="1">
      <c r="A380" s="31"/>
      <c r="B380" s="11" t="s">
        <v>18</v>
      </c>
      <c r="C380" s="14">
        <v>42</v>
      </c>
      <c r="D380" s="15">
        <v>50</v>
      </c>
      <c r="E380" s="18">
        <v>30</v>
      </c>
      <c r="F380" s="15">
        <v>53</v>
      </c>
      <c r="G380" s="15">
        <v>0</v>
      </c>
      <c r="H380" s="3">
        <v>48</v>
      </c>
      <c r="I380" s="21">
        <v>10.11</v>
      </c>
    </row>
    <row r="381" spans="1:9" hidden="1">
      <c r="A381" s="31"/>
      <c r="B381" s="11" t="s">
        <v>19</v>
      </c>
      <c r="C381" s="14">
        <v>44.8</v>
      </c>
      <c r="D381" s="15">
        <v>47</v>
      </c>
      <c r="E381" s="18">
        <v>29</v>
      </c>
      <c r="F381" s="15">
        <v>43</v>
      </c>
      <c r="G381" s="15">
        <v>0</v>
      </c>
      <c r="H381" s="3">
        <f>(C381+D381+E381+F381+G381)/3</f>
        <v>54.6</v>
      </c>
      <c r="I381" s="21">
        <v>24.15</v>
      </c>
    </row>
    <row r="382" spans="1:9" hidden="1">
      <c r="A382" s="31"/>
      <c r="B382" s="11" t="s">
        <v>20</v>
      </c>
      <c r="C382" s="14">
        <v>40.5</v>
      </c>
      <c r="D382" s="15">
        <v>47</v>
      </c>
      <c r="E382" s="18">
        <v>17</v>
      </c>
      <c r="F382" s="15">
        <v>43</v>
      </c>
      <c r="G382" s="15">
        <v>0</v>
      </c>
      <c r="H382" s="3">
        <v>44</v>
      </c>
      <c r="I382" s="21">
        <v>24.57</v>
      </c>
    </row>
    <row r="383" spans="1:9" hidden="1">
      <c r="A383" s="31"/>
      <c r="B383" s="11" t="s">
        <v>21</v>
      </c>
      <c r="C383" s="14">
        <v>40.5</v>
      </c>
      <c r="D383" s="15">
        <v>48</v>
      </c>
      <c r="E383" s="18">
        <v>33</v>
      </c>
      <c r="F383" s="15">
        <v>45</v>
      </c>
      <c r="G383" s="15">
        <v>0</v>
      </c>
      <c r="H383" s="3">
        <v>45</v>
      </c>
      <c r="I383" s="22">
        <v>32.590000000000003</v>
      </c>
    </row>
    <row r="384" spans="1:9" hidden="1">
      <c r="A384" s="31"/>
      <c r="B384" s="11" t="s">
        <v>22</v>
      </c>
      <c r="C384" s="14">
        <v>48</v>
      </c>
      <c r="D384" s="15">
        <v>48</v>
      </c>
      <c r="E384" s="18">
        <v>25</v>
      </c>
      <c r="F384" s="15">
        <v>46</v>
      </c>
      <c r="G384" s="15">
        <v>48</v>
      </c>
      <c r="H384" s="3">
        <v>48</v>
      </c>
      <c r="I384" s="21">
        <v>32.19</v>
      </c>
    </row>
    <row r="385" spans="1:10" hidden="1">
      <c r="A385" s="31"/>
      <c r="B385" s="11" t="s">
        <v>23</v>
      </c>
      <c r="C385" s="14">
        <v>47.5</v>
      </c>
      <c r="D385" s="15">
        <v>48</v>
      </c>
      <c r="E385" s="18">
        <v>12</v>
      </c>
      <c r="F385" s="15">
        <v>46</v>
      </c>
      <c r="G385" s="15">
        <v>0</v>
      </c>
      <c r="H385" s="3">
        <v>47</v>
      </c>
      <c r="I385" s="21">
        <v>23.39</v>
      </c>
    </row>
    <row r="386" spans="1:10" hidden="1">
      <c r="A386" s="31"/>
      <c r="B386" s="4" t="s">
        <v>24</v>
      </c>
      <c r="C386" s="16">
        <v>38.299999999999997</v>
      </c>
      <c r="D386" s="16">
        <v>40</v>
      </c>
      <c r="E386" s="18">
        <v>12</v>
      </c>
      <c r="F386" s="16"/>
      <c r="G386" s="16"/>
      <c r="H386" s="6">
        <f>(C386+D386+E386)/3</f>
        <v>30.099999999999998</v>
      </c>
      <c r="I386" s="21">
        <v>38.53</v>
      </c>
    </row>
    <row r="387" spans="1:10" ht="14.25">
      <c r="A387" s="31"/>
      <c r="B387" s="17" t="s">
        <v>50</v>
      </c>
      <c r="C387" s="16">
        <v>39</v>
      </c>
      <c r="D387" s="18">
        <v>40</v>
      </c>
      <c r="E387" s="18">
        <v>43</v>
      </c>
      <c r="F387" s="18">
        <v>50</v>
      </c>
      <c r="G387" s="18">
        <v>35</v>
      </c>
      <c r="H387" s="6">
        <f>(C387+D387+E387+F387+G387)/5</f>
        <v>41.4</v>
      </c>
      <c r="I387" s="23"/>
      <c r="J387" s="19"/>
    </row>
  </sheetData>
  <sheetProtection selectLockedCells="1" selectUnlockedCells="1"/>
  <autoFilter ref="A2:H387">
    <filterColumn colId="1">
      <filters>
        <filter val="04 февраля 2013 г."/>
      </filters>
    </filterColumn>
  </autoFilter>
  <mergeCells count="32">
    <mergeCell ref="A10:A27"/>
    <mergeCell ref="A4:A5"/>
    <mergeCell ref="A6:A7"/>
    <mergeCell ref="A8:A9"/>
    <mergeCell ref="H2:H3"/>
    <mergeCell ref="E2:E3"/>
    <mergeCell ref="F2:F3"/>
    <mergeCell ref="A2:A3"/>
    <mergeCell ref="B2:B3"/>
    <mergeCell ref="C2:C3"/>
    <mergeCell ref="D2:D3"/>
    <mergeCell ref="G2:G3"/>
    <mergeCell ref="A352:A369"/>
    <mergeCell ref="A370:A387"/>
    <mergeCell ref="A244:A261"/>
    <mergeCell ref="A262:A279"/>
    <mergeCell ref="A280:A297"/>
    <mergeCell ref="A298:A315"/>
    <mergeCell ref="A316:A333"/>
    <mergeCell ref="A334:A351"/>
    <mergeCell ref="A226:A243"/>
    <mergeCell ref="A28:A45"/>
    <mergeCell ref="A46:A63"/>
    <mergeCell ref="A64:A81"/>
    <mergeCell ref="A82:A99"/>
    <mergeCell ref="A100:A117"/>
    <mergeCell ref="A118:A135"/>
    <mergeCell ref="A208:A225"/>
    <mergeCell ref="A136:A153"/>
    <mergeCell ref="A154:A171"/>
    <mergeCell ref="A172:A189"/>
    <mergeCell ref="A190:A207"/>
  </mergeCells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районов</vt:lpstr>
      <vt:lpstr>'форма для районов'!Область_печати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 Анисимов</cp:lastModifiedBy>
  <cp:lastPrinted>2013-04-09T07:39:20Z</cp:lastPrinted>
  <dcterms:created xsi:type="dcterms:W3CDTF">2013-02-25T10:25:48Z</dcterms:created>
  <dcterms:modified xsi:type="dcterms:W3CDTF">2013-04-16T05:28:15Z</dcterms:modified>
</cp:coreProperties>
</file>